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backupFile="1" defaultThemeVersion="124226"/>
  <mc:AlternateContent xmlns:mc="http://schemas.openxmlformats.org/markup-compatibility/2006">
    <mc:Choice Requires="x15">
      <x15ac:absPath xmlns:x15ac="http://schemas.microsoft.com/office/spreadsheetml/2010/11/ac" url="D:\ACER\Documents\"/>
    </mc:Choice>
  </mc:AlternateContent>
  <xr:revisionPtr revIDLastSave="0" documentId="13_ncr:1_{874B9156-05AD-47A0-9C09-EBE12A45CB8C}" xr6:coauthVersionLast="46" xr6:coauthVersionMax="46" xr10:uidLastSave="{00000000-0000-0000-0000-000000000000}"/>
  <bookViews>
    <workbookView xWindow="-120" yWindow="-120" windowWidth="29040" windowHeight="15840" xr2:uid="{00000000-000D-0000-FFFF-FFFF00000000}"/>
  </bookViews>
  <sheets>
    <sheet name="sto.PAAC.diciembre2020" sheetId="1" r:id="rId1"/>
    <sheet name="estrategia racionalizagosto2020" sheetId="3" r:id="rId2"/>
    <sheet name="Hoja3" sheetId="6" r:id="rId3"/>
    <sheet name="Hoja6" sheetId="9" r:id="rId4"/>
  </sheets>
  <definedNames>
    <definedName name="_xlnm._FilterDatabase" localSheetId="1" hidden="1">'estrategia racionalizagosto2020'!$A$2:$K$4</definedName>
    <definedName name="_xlnm._FilterDatabase" localSheetId="0" hidden="1">sto.PAAC.diciembre2020!$A$2:$K$85</definedName>
  </definedNames>
  <calcPr calcId="191029"/>
  <pivotCaches>
    <pivotCache cacheId="0" r:id="rId5"/>
  </pivotCaches>
</workbook>
</file>

<file path=xl/calcChain.xml><?xml version="1.0" encoding="utf-8"?>
<calcChain xmlns="http://schemas.openxmlformats.org/spreadsheetml/2006/main">
  <c r="B37" i="6" l="1"/>
  <c r="B38" i="6"/>
  <c r="B39" i="6"/>
  <c r="B40" i="6"/>
  <c r="B41" i="6"/>
  <c r="B42" i="6"/>
  <c r="B43" i="6"/>
  <c r="B44" i="6"/>
  <c r="B45" i="6"/>
  <c r="B46" i="6"/>
  <c r="B47" i="6"/>
  <c r="B48" i="6"/>
  <c r="B49" i="6"/>
  <c r="B50" i="6"/>
  <c r="B51" i="6"/>
  <c r="B52" i="6"/>
  <c r="B53" i="6"/>
  <c r="B54" i="6"/>
  <c r="B36" i="6"/>
  <c r="K85" i="1"/>
  <c r="B23" i="6"/>
  <c r="B21" i="6"/>
  <c r="B18" i="6"/>
  <c r="B19" i="6"/>
  <c r="B17" i="6"/>
  <c r="B20" i="6"/>
  <c r="B22" i="6"/>
  <c r="D11" i="6"/>
  <c r="D10" i="6"/>
  <c r="D9" i="6"/>
  <c r="D8" i="6"/>
  <c r="D7" i="6"/>
  <c r="D6" i="6"/>
  <c r="D5" i="6"/>
</calcChain>
</file>

<file path=xl/sharedStrings.xml><?xml version="1.0" encoding="utf-8"?>
<sst xmlns="http://schemas.openxmlformats.org/spreadsheetml/2006/main" count="758" uniqueCount="396">
  <si>
    <t>indicador</t>
  </si>
  <si>
    <t>meta_producto</t>
  </si>
  <si>
    <t>actividad</t>
  </si>
  <si>
    <t>fecha_programada1</t>
  </si>
  <si>
    <t>fecha_programada2</t>
  </si>
  <si>
    <t>Primer Componente: Gestión del Riesgo de Corrupción</t>
  </si>
  <si>
    <t>1.1 Política de Administración de Riesgos</t>
  </si>
  <si>
    <t>1.1.1</t>
  </si>
  <si>
    <t>Número de actualizaciones realizadas</t>
  </si>
  <si>
    <t>Una (1 ) actualización realizada</t>
  </si>
  <si>
    <t>Realizar actualización de la política de riesgos.</t>
  </si>
  <si>
    <t>Dirección de Planeación</t>
  </si>
  <si>
    <t>1.1.2</t>
  </si>
  <si>
    <t>Número de Divulgaciones realizadas</t>
  </si>
  <si>
    <t>Una (1 ) Divulgación realizada</t>
  </si>
  <si>
    <t>Realizar divulgación  la política de riesgos.</t>
  </si>
  <si>
    <t>1.2 Construcción del Mapa de Riesgos de Corrupción</t>
  </si>
  <si>
    <t>1.2.1</t>
  </si>
  <si>
    <t>Número de Mapas de riesgo consolidado</t>
  </si>
  <si>
    <t>Consolidar 1 mapa de riesgos de corrupción</t>
  </si>
  <si>
    <t>Consolidar y publicar  el mapa de riesgos de corrupción 2020</t>
  </si>
  <si>
    <t>Se consolidó el mapa de riesgos de corrupción el cual se publicó en la página web de la entidad en el siguiente enlace:
http://www.sdp.gov.co/transparencia/planeacion/politicas-lineamientos-y-manuales
En la pestaña Plan anticorrupción y Atención al Ciudadano, año 2020, Mapa de Riesgos de Corrupción 2020. ID SIIP 5214.</t>
  </si>
  <si>
    <t>1.3 Consulta y Divulgación</t>
  </si>
  <si>
    <t>1.3.2</t>
  </si>
  <si>
    <t>Divulgar el PAAC, mapa de riesgos y la política de riesgos.</t>
  </si>
  <si>
    <t>1.4 Monitoreo o Revisión</t>
  </si>
  <si>
    <t>1.4.1</t>
  </si>
  <si>
    <t>Número de  monitoreos realizados</t>
  </si>
  <si>
    <t>Tres (3) Monitoreos al Mapa de Riesgos de cada dependencia de la Secretaría Distrital de Planeación realizado.</t>
  </si>
  <si>
    <t>Realizar el monitoreo al Mapa de Riesgos por procesos y estratégico de acuerdo con lo establecido en la política de riesgos. (segunda línea de defensa).</t>
  </si>
  <si>
    <t>1.5 Seguimiento</t>
  </si>
  <si>
    <t>1.5.1</t>
  </si>
  <si>
    <t>Número de Seguimientos realizados al Mapa de Riesgos de Corrupción de la entidad</t>
  </si>
  <si>
    <t>Tres (3) informes de
seguimiento al Mapa de
Riesgos de Corrupción de la
entidad: corte a diciembre 31
de 2019, abril 30 y agosto 31
de 2020.</t>
  </si>
  <si>
    <t>Realizar seguimientos al Mapa de Riesgos de Corrupción de la entidad.</t>
  </si>
  <si>
    <t>Oficina de Control Interno</t>
  </si>
  <si>
    <t>Segundo componente: Estrategia de Racionalización de Trámites</t>
  </si>
  <si>
    <t>2.1  Racionalización de Trámites</t>
  </si>
  <si>
    <t>2.1.1</t>
  </si>
  <si>
    <t>% de presencia en el "SuperCADE Manitas" con los tramites del SISBEN</t>
  </si>
  <si>
    <t>Hacer presencia con los trámites SISBEN en el nuevo punto de atención de la red CADE "SuperCADE Manitas" con el fin de ampliar la cobertura a la ciudadanía.</t>
  </si>
  <si>
    <t>La Secretaria Distrital de Planeación, hará presencia con este trámite en el nuevo punto de atención de la red CADE "SuperCADE Manitas" con el fin de ampliar la cobertura a la ciudadanía.</t>
  </si>
  <si>
    <t>Dirección de Sisbén</t>
  </si>
  <si>
    <t>2.1.2</t>
  </si>
  <si>
    <t>Disminución de tiempos de servicio, Servicio integral y profesional al ciudadano del trámite "Consulta de documentación urbanística" , teniendo en cuenta el cambio de modelo de prestación de servicio, iniciado en el Archivo Central.</t>
  </si>
  <si>
    <t>Dirección de Recursos Físicos y Gestión Documental</t>
  </si>
  <si>
    <t>Tercer componente: Rendición de Cuentas</t>
  </si>
  <si>
    <t>3.1 Información de calidad y en lenguaje comprensible</t>
  </si>
  <si>
    <t>3.1.1</t>
  </si>
  <si>
    <t>Número de publicaciones realizadas</t>
  </si>
  <si>
    <t>Realizar 3 publicaciones, una por trimestre, de la información de gestión de la entidad</t>
  </si>
  <si>
    <t>3.1.2</t>
  </si>
  <si>
    <t>% de información publicada</t>
  </si>
  <si>
    <t>100% de la Información de los procesos de participación publicada</t>
  </si>
  <si>
    <t>Publicar permanentemente la información de convocatoria y resultados de los procesos de participación ciudadana en la página web</t>
  </si>
  <si>
    <t>Dirección de Participación y Comunicación para la Planeación</t>
  </si>
  <si>
    <t>3.2 Diálogo de doble vía con la ciudadanía y sus organizaciones</t>
  </si>
  <si>
    <t>3.2.1</t>
  </si>
  <si>
    <t>Número de documentos actualizados</t>
  </si>
  <si>
    <t>(1) documento de la estrategia de Rendición de cuentas del sector planeación de la administración distrital actualizado</t>
  </si>
  <si>
    <t>Actualizar el documento de la estrategia de rendición de cuentas del sector Planeación de la Administración Distrital (Definir (i) canales y metodologías que se emplearán para desarrollar las actividades de rendición de cuentas, (ii) mecanismos de capacit</t>
  </si>
  <si>
    <t>3.2.2</t>
  </si>
  <si>
    <t>Número de diálogos ciudadanos realizados</t>
  </si>
  <si>
    <t>Realizar un (1) diálogo ciudadano de Rendición de cuentas del sector planeación de la administración distrital</t>
  </si>
  <si>
    <t>Diseñar e implementar estrategia de rendición de cuentas.</t>
  </si>
  <si>
    <t>3.2.3</t>
  </si>
  <si>
    <t>Número de parrillas de contenidos creadas</t>
  </si>
  <si>
    <t>Crear una (1) Parrilla de Contenidos compartida con la Alcaldía Mayor de Bogotá</t>
  </si>
  <si>
    <t>Crear una parrilla de contenidos con la información más relevante y de importancia para la ciudadanía y compartirla con la Alcaldía Mayor de Bogotá para que sea publicada en las redes sociales oficiales del Distrito</t>
  </si>
  <si>
    <t>Oficina Asesora de Prensa y Comunicaciones</t>
  </si>
  <si>
    <t>3.3 Incentivos para motivar la cultura de la rendición y petición de cuentas</t>
  </si>
  <si>
    <t>3.3.1</t>
  </si>
  <si>
    <t>% de ejecución de apoyo logístico, administrativo y metodológico al CTPD</t>
  </si>
  <si>
    <t>100% de Apoyo logístico, administrativo y metodológico al CTPD</t>
  </si>
  <si>
    <t>Brindar apoyo logístico, administrativo y metodológico al CTPD.</t>
  </si>
  <si>
    <t>3.4 Evaluación y retroalimentación a la gestión institucional</t>
  </si>
  <si>
    <t>3.4.1</t>
  </si>
  <si>
    <t>Número de Seguimientos realizados a la implementación y avances de las actividades del Plan Anticorrupción y de Atención al Ciudadano de la entidad</t>
  </si>
  <si>
    <t>Tres (3) informes de
seguimiento a la
implementación y avances
de las actividades del Plan
Anticorrupción y de Atención
al Ciudadano de la entidad:
corte a diciembre 31 de
2019, abril 30 y agosto 31 de
2020.</t>
  </si>
  <si>
    <t>Realizar tres seguimientos a la implementación y avances de las actividades del Plan Anticorrupción y de Atención al Ciudadano de la entidad.</t>
  </si>
  <si>
    <t>Cuarto Componente:  mecanismos para mejorar la atención al ciudadano</t>
  </si>
  <si>
    <t>4.1 Estructura administrativa y Direccionamiento estratégico</t>
  </si>
  <si>
    <t>4.1.1</t>
  </si>
  <si>
    <t>Número de Seguimientos realizados a la prestación de la atención en la entidad.</t>
  </si>
  <si>
    <t>Dos (2) informes de seguimiento a la prestación de la atención en la entidad.</t>
  </si>
  <si>
    <t>Realizar informes de seguimiento a la prestación de la atención en la entidad</t>
  </si>
  <si>
    <t>4.1.2</t>
  </si>
  <si>
    <t>Número de matrices de seguimiento elaboradas</t>
  </si>
  <si>
    <t>1 Matriz de seguimiento al  Plan de Acción de la Política e Servicio al Ciudadano</t>
  </si>
  <si>
    <t>Dirección de Servicio al Ciudadano</t>
  </si>
  <si>
    <t>4.1.3</t>
  </si>
  <si>
    <t>% de avance en la revisión y actualización documentos SIG</t>
  </si>
  <si>
    <t>100% de Documentos programados  para revisión y actualización en el Sistema de la entidad de la dirección de servicio al ciudadano</t>
  </si>
  <si>
    <t>Revisión y actualización de documentos SIG de la Dirección de Servicio al Ciudadano programados para la vigencia, teniendo en cuenta directrices del proceso M-CA-003 y actualizaciones normativas</t>
  </si>
  <si>
    <t>4.1.4</t>
  </si>
  <si>
    <t>Documento de Estrategia de Servicio a la Ciudadanía SDP 2021-2024</t>
  </si>
  <si>
    <t>Un(1) documento</t>
  </si>
  <si>
    <t>Revisar y definir la Estrategia de Servicio a la Ciudadanía para el cuatrenio 2021 - 2024  en el marco del Conpes Distrital 03 de 2019 y Política de Desarrollo Institucional MIPG de Servicio al Ciudadano e indicadores de seguimiento.</t>
  </si>
  <si>
    <t>4.2 Fortalecimiento de los canales de atención</t>
  </si>
  <si>
    <t>4.2.1</t>
  </si>
  <si>
    <t>No. De Acciones Implementadas Fortalecer Canal Telefónico/No. De acciones programadas para canal telefónico</t>
  </si>
  <si>
    <t>Acciones implementadas</t>
  </si>
  <si>
    <t>Definir e implementar acciones  para la mejora del servicio del canal telefónico que incluya fortalecimiento del agendamiento de la atención especializada de la SDP.</t>
  </si>
  <si>
    <t>4.2.2</t>
  </si>
  <si>
    <t>Número de informes realizados</t>
  </si>
  <si>
    <t>Dos (2) Informes con resultados y análisis de la satisfacción de atención especializada.</t>
  </si>
  <si>
    <t>Realizar y socializar 2 informes sobre la satisfacción del servicio en la atención presencial especializada, de acuerdo con los lineamientos de la Guía E-IN-014.</t>
  </si>
  <si>
    <t>4.2.3</t>
  </si>
  <si>
    <t>Número de documentos elaborados</t>
  </si>
  <si>
    <t>Elaborar Un (1) Documento con la relación de actividades realizadas y resultados o productos obtenidos.</t>
  </si>
  <si>
    <t>Realizar gestión de alianzas estratégicas con Entidades del Orden Distrital y/o Nacional para el fortalecimiento de los canales de atención de la SDP.</t>
  </si>
  <si>
    <t>4.2.4</t>
  </si>
  <si>
    <t>Número de informes elaborados</t>
  </si>
  <si>
    <t>Elaborar un (1) Informe de seguimiento trimestral  al servicio de atención especializada por agendamiento -  punto único</t>
  </si>
  <si>
    <t>Elaborar informes trimestral de seguimiento al servicio de atención especializada e identificación de oportunidades de mejora.</t>
  </si>
  <si>
    <t>4.2.5</t>
  </si>
  <si>
    <t>Informe trimestral de Georreferenciación de Expedientes</t>
  </si>
  <si>
    <t>Realizar informe trimestral de estadísticas y análisis de la información registrada en las herramientas dispuestas para la Georreferenciación de expedientes.</t>
  </si>
  <si>
    <t>4.3 Talento Humano</t>
  </si>
  <si>
    <t>4.3.</t>
  </si>
  <si>
    <t>%  de avance de diseño e implementación de la campaña</t>
  </si>
  <si>
    <t>1 campaña diseñada e implementada</t>
  </si>
  <si>
    <t>Diseñar e implementar una campaña interna para fortalecer competencias en: lenguaje claro, conocimiento trámites y servicios, apropiación de protocolos de servicio, ventanilla hacia adentro y hacia afuera en el marco de MIPG.</t>
  </si>
  <si>
    <t>4.3.1</t>
  </si>
  <si>
    <t>% de avance en la elaboración del documento de estrategia de sensibilización, comunicación y pedagogía 2020-2024.</t>
  </si>
  <si>
    <t>Documento con la estrategia de sensibilización, comunicación y pedagogía 2020-2024 de los trámites y servicios de la entidad.</t>
  </si>
  <si>
    <t>Definir una  estrategia de sensibilización, comunicación y pedagogía 2020-2024 que buscan fortalecer el conocimiento de la ciudadanía con respecto a la misionalidad, competencias, trámites y servicios que ofrece la entidad.</t>
  </si>
  <si>
    <t>4.3.2</t>
  </si>
  <si>
    <t>% de avance de diseño e implementación del programa de cualificación</t>
  </si>
  <si>
    <t>100% de diseño e implementación del programa de cualificación en servicio a la ciudadanía</t>
  </si>
  <si>
    <t>Diseño, implementación de programa de cualificación planteada para el desarrollo y fortalecimiento de competencias laborales en servicio a la ciudadanía.</t>
  </si>
  <si>
    <t>Dirección de Gestión Humana</t>
  </si>
  <si>
    <t>4.4 Normativo y procedimental</t>
  </si>
  <si>
    <t>4.4.1</t>
  </si>
  <si>
    <t>Reportes de verificación de la implementación del sistema de seguimiento a la satisfacción del servicio en tiempo real.</t>
  </si>
  <si>
    <t>4.5 Relacionamiento con el ciudadano</t>
  </si>
  <si>
    <t>4.5.1</t>
  </si>
  <si>
    <t>Número de presentaciones realizadas/Número de presentaciones programadas</t>
  </si>
  <si>
    <t>Presentaciones realizada a dependencias.</t>
  </si>
  <si>
    <t>4.5.2</t>
  </si>
  <si>
    <t>% de avance en la elaboración del documento de la línea de acción SDP comunica claramente.</t>
  </si>
  <si>
    <t>Documento para implementar línea de acción "SDP comunica"</t>
  </si>
  <si>
    <t>Realizar documento con las actividades y responsables  para implementación en la SDP de la línea de acción de "SDP comunica claramente"  e inventario de documentos para implementar metodologías del Laboratorio de Lenguaje Calro.</t>
  </si>
  <si>
    <t>4.5.3</t>
  </si>
  <si>
    <t>Publicación en portal web  de la entidad realizada.</t>
  </si>
  <si>
    <t>Publicación realizada.</t>
  </si>
  <si>
    <t>Realizar la publicación de documento resumen con los resultados de la caracterización de usuarios y principales resultados del Estudio de Satisfacción 2019.</t>
  </si>
  <si>
    <t>Quinto Componente: Transparencia y Acceso a la Información</t>
  </si>
  <si>
    <t>5.1 Lineamientos de Transparencia Activa</t>
  </si>
  <si>
    <t>5.1.1</t>
  </si>
  <si>
    <t>Número de seguimientos realizados</t>
  </si>
  <si>
    <t>Realizar 2 seguimientos de la información pubicada en la página web en cumplimiento de la Ley de Transparencia y Acceso a la Información Pública</t>
  </si>
  <si>
    <t>Realizar revisión semestral del cumplimiento de la Ley de Transparencia de la informacion publicada en la página web de la SDP.</t>
  </si>
  <si>
    <t>5.1.10</t>
  </si>
  <si>
    <t>% de avance de la revisión de trámites</t>
  </si>
  <si>
    <t>100% de revisión de Información de los trámites, servicios y Otros Procedimientos Administrativos - OPAS</t>
  </si>
  <si>
    <t>Revisar la información de los trámites, servicios y Otros Procedimientos Administrativos - OPAS, para  actualizarla en el SUIT, Guía de Trámites  y/o los procedimientos del SIG , por parte los administradores de trámites de las áreas responsables</t>
  </si>
  <si>
    <t>Dirección de Planes Maestros y Complementarios</t>
  </si>
  <si>
    <t>5.1.11</t>
  </si>
  <si>
    <t>5.1.12.1</t>
  </si>
  <si>
    <t>% de avance de la revisión normativa y de procedimientos internos del área</t>
  </si>
  <si>
    <t>100% de revisión la información normativa y de procedimientos internos del área</t>
  </si>
  <si>
    <t>Revisar la información normativa y de procedimientos internos del área con el fin de identificar si hay trámites suceptibles de ser inscritos en el SUIT.</t>
  </si>
  <si>
    <t>Dirección de Ambiente y Ruralidad</t>
  </si>
  <si>
    <t>5.1.12.2</t>
  </si>
  <si>
    <t>Dirección de Patrimonio y Renovación Urbana</t>
  </si>
  <si>
    <t>5.1.12.3</t>
  </si>
  <si>
    <t>Dirección de Legalización y Mejoramiento Integral de Barrios</t>
  </si>
  <si>
    <t>5.1.12.4</t>
  </si>
  <si>
    <t>Dirección de Vías, Transporte y Servicios Públicos</t>
  </si>
  <si>
    <t>5.1.12.5</t>
  </si>
  <si>
    <t>Dirección de Taller del Espacio Público</t>
  </si>
  <si>
    <t>5.1.12.6</t>
  </si>
  <si>
    <t>Dirección de Norma Urbana</t>
  </si>
  <si>
    <t>Revisados los procedimientos a cargo de la Dirección de Norma Urbana, no se han identificado trámites susceptibles de ser inscritos en el SUIT. En lo relacionado con "PERMISO DE UBICACIÓN PARA PLANTA MÓVIL DE CONCRETO" mediante radicado 3-2020-14230 de 27/08/2020 se presentó proyecto de decreto en el cual esta función se delega a las Curadurías Urbanas, el mismo se encuentra en revisión por parte de la Subsecretaría de Planeación Territorial y posterior firma de la señora Alcaldesa. En cuanto al "ADOSAMIENTO Y PAREAMIENTO DE EDIFICACIONES EN TIPOLOGÍA AISLADA." el mismo es susceptible de eliminación con ocasión a la expedición del futuro Plan de Ordenamiento Territorial y sus decretos reglamentarios.</t>
  </si>
  <si>
    <t>5.1.12.7</t>
  </si>
  <si>
    <t>Dirección de Planes Parciales</t>
  </si>
  <si>
    <t>5.1.12.8</t>
  </si>
  <si>
    <t>5.1.2</t>
  </si>
  <si>
    <t>% de publicación de la información del SGR</t>
  </si>
  <si>
    <t>100% de la Información del Sistema General de Regalías actualizado en la página web de la SDP</t>
  </si>
  <si>
    <t>Información de Sistema General de Regalías actualizado en la página web de la SDP</t>
  </si>
  <si>
    <t>Subsecretaría de Planeación Socieconómica</t>
  </si>
  <si>
    <t>5.1.3</t>
  </si>
  <si>
    <t>Número de Seguimientos realizados a la estrategia de racionalización de trámites de la entidad</t>
  </si>
  <si>
    <t>Tres informes de
seguimiento a la estrategia
de racionalización de
trámites de la entidad: corte
a diciembre 31 de 2019, abril
30 y agosto 31 de 2020.</t>
  </si>
  <si>
    <t>Realizar tres seguimientos a la estrategia de racionalización de trámites de la entidad en cuanto a los resultados logrados en la implementación de las mejoras a los trámites, procesos y procedimientos.</t>
  </si>
  <si>
    <t>5.1.4</t>
  </si>
  <si>
    <t>5.1.5</t>
  </si>
  <si>
    <t>Dirección de Estratificación</t>
  </si>
  <si>
    <t>5.1.6</t>
  </si>
  <si>
    <t>5.1.7</t>
  </si>
  <si>
    <t>5.1.8</t>
  </si>
  <si>
    <t>5.1.9</t>
  </si>
  <si>
    <t>5.2 Lineamientos de Transparencia Pasiva</t>
  </si>
  <si>
    <t>5.2.1</t>
  </si>
  <si>
    <t>No. de informes PQRSF realizados/No. De informes mensuales programados</t>
  </si>
  <si>
    <t>Elaborar doce (12) Informes de seguimiento a  PQRSF publicados en portal web.</t>
  </si>
  <si>
    <t>Realizar informes con la  gestión realizada  sobre peticiones, quejas, reclamos, sugerencia y felicitaciones - PQRSF recibidos tanto a través de la herramienta Bogotá Te Escucha como por los canales propios de la Entidad.</t>
  </si>
  <si>
    <t>5.3 Elaboración los Instrumentos de Gestión de la Información</t>
  </si>
  <si>
    <t>5.3.1</t>
  </si>
  <si>
    <t>avance de actualización del índice de información clasificada y reservada</t>
  </si>
  <si>
    <t>1 actualización del "Índice de Información clasificada y Reservada</t>
  </si>
  <si>
    <t>Actualizar el "Índice de Información clasificada y Reservada" (Art 20. ley 1712)</t>
  </si>
  <si>
    <t>5.4 Criterio Diferencial de Accesibilidad</t>
  </si>
  <si>
    <t>5.4.1</t>
  </si>
  <si>
    <t>Número de piezas diseñadas y divulgadas</t>
  </si>
  <si>
    <t>Elaborar  y divulgar Dos (2) Piezas comunicativas  que incluyan subtítulos y/o lenguaje de señas</t>
  </si>
  <si>
    <t>Diseñar y realizar piezas comunicativas con subtítulos y/o lenguaje de señas para divulgar  trámites y servicios de la entidad a través de los diferentes canales de atención de la SDP</t>
  </si>
  <si>
    <t>5.5 Monitoreo del Acceso a la Información Pública</t>
  </si>
  <si>
    <t>5.5.1</t>
  </si>
  <si>
    <t>Elaborar 3 Informes de Solicitudes de Acceso a la Información en la sección Transparencia y Acceso a la Información Pública de la página WEB de la Secretaría Distrital de Planeación.</t>
  </si>
  <si>
    <t>Generar informes trimestrales de Solicitudes de Acceso a la Información registrados en la página web de la SDP</t>
  </si>
  <si>
    <t>Sexto Componente: Iniciativas Adicionales</t>
  </si>
  <si>
    <t>6.1.1</t>
  </si>
  <si>
    <t>% de invitaciones realizadas</t>
  </si>
  <si>
    <t>100% de invitaciones realizadas</t>
  </si>
  <si>
    <t>Invitar a los gestores a las capacitaciones programadas por la Secretaría General de la Alcaldía Mayor de Bogotá, Veeduría, ESAP, et., sobre Código de Integridad</t>
  </si>
  <si>
    <t>6.1.10</t>
  </si>
  <si>
    <t>Número de  Campañas de divulgacion</t>
  </si>
  <si>
    <t>Una (1) campaña de divulgación</t>
  </si>
  <si>
    <t>Divulgación del Código de Buen Gobierno y sus instrumentos.</t>
  </si>
  <si>
    <t>6.1.11</t>
  </si>
  <si>
    <t>Número de Herramientas implementadas</t>
  </si>
  <si>
    <t>Una (1) herramienta implementada</t>
  </si>
  <si>
    <t>Implementación herramienta para diagnosticar el nivel de apropiación del Código de Buen Gobierno</t>
  </si>
  <si>
    <t>6.1.12</t>
  </si>
  <si>
    <t>Campaña para divulgar  los comportamientos asociados a cada uno de los valores del codigo de integridad</t>
  </si>
  <si>
    <t>6.1.13</t>
  </si>
  <si>
    <t>Número de Informes elaborados</t>
  </si>
  <si>
    <t>Un (1) informe elaborado</t>
  </si>
  <si>
    <t>Elaboración del informe anual de la gestión y resultados alcanzados</t>
  </si>
  <si>
    <t>6.1.14</t>
  </si>
  <si>
    <t>Número de Presentaciónes realizadas</t>
  </si>
  <si>
    <t>Una (1) presentación</t>
  </si>
  <si>
    <t>Presentación por parte de la Subsecretaría de Gestión Corporativa del informe anual de gestión y resultados alcanzados</t>
  </si>
  <si>
    <t>6.1.15</t>
  </si>
  <si>
    <t>% de informacion publicada</t>
  </si>
  <si>
    <t>100% de informacion publicada en la pagina web</t>
  </si>
  <si>
    <t>Publicar Información de talento humano en el sitio web.  Información sobre acuerdos de gestión de gerentes públicos y/o directivos</t>
  </si>
  <si>
    <t>6.1.16</t>
  </si>
  <si>
    <t>Publicar Información de talento humano en el sitio web  sobre evaluacion de desempeño</t>
  </si>
  <si>
    <t>6.1.17</t>
  </si>
  <si>
    <t>% de capacitaciones realizadas</t>
  </si>
  <si>
    <t>100% de capacitaciones realizadas</t>
  </si>
  <si>
    <t>Realizar Capacitación a los niveles. Directivo, Asesor, Técnico, Asistencial Misional, Asistencial Apoyo</t>
  </si>
  <si>
    <t>6.1.18</t>
  </si>
  <si>
    <t>Número de trámites Revisados</t>
  </si>
  <si>
    <t>un (1) Trámite revisado</t>
  </si>
  <si>
    <t>Revisar la información del trámite relacionado con el permiso para localizar e instalar estaciones radioelectricas, para determinar si se debe Incribir en el SUIT.</t>
  </si>
  <si>
    <t>6.1.19</t>
  </si>
  <si>
    <t>Porcentaje de actualizaciones realizadas</t>
  </si>
  <si>
    <t>Realizar Actualizaciones mensuales por cada trámite, servicio y OPAS en el aplicativo SUIT.</t>
  </si>
  <si>
    <t>Diligenciar la gestión de datos de operación de cada uno de los trámites, servicios y OPAS en el aplicativo SUIT.</t>
  </si>
  <si>
    <t>6.1.2</t>
  </si>
  <si>
    <t>Número de  campañas realizadas</t>
  </si>
  <si>
    <t>12 campañas dirigidas a la ciudadanía para la prevención de la corrupción en la prestación de los Servicios de la SDP</t>
  </si>
  <si>
    <t>Publicar un banner  en la página web de la SDP recordando la gratuidad de los trámites y servicios ofrecidos, así como la importancia de denunciar todo tipo de actos de corrupción observada en la prestación de los mismos. Dicho banner habilitará una encue</t>
  </si>
  <si>
    <t>Oficina de Control Disciplinario Interno</t>
  </si>
  <si>
    <t>6.1.20</t>
  </si>
  <si>
    <t>6.1.21</t>
  </si>
  <si>
    <t>6.1.22</t>
  </si>
  <si>
    <t>6.1.23</t>
  </si>
  <si>
    <t>6.1.24</t>
  </si>
  <si>
    <t>Revisar y/o actualizar la información de los trámites y/o otros procedimientos administrativos - OPAS en el SUIT y la Guía Distrital de Trámites y Servicios.</t>
  </si>
  <si>
    <t>6.1.25</t>
  </si>
  <si>
    <t>Porcentaje de actualizaciones realizadas.</t>
  </si>
  <si>
    <t>6.1.26</t>
  </si>
  <si>
    <t>6.1.27</t>
  </si>
  <si>
    <t>6.1.28</t>
  </si>
  <si>
    <t>6.1.3</t>
  </si>
  <si>
    <t>Número de presentaciones</t>
  </si>
  <si>
    <t>Presentación del informe de gestión del 2019 y resultados alcanzados en el periodo por parte de la Subsecretaría de Gestión Corporativa</t>
  </si>
  <si>
    <t>6.1.4</t>
  </si>
  <si>
    <t>Número de resolucion de designación</t>
  </si>
  <si>
    <t>Una (1) resolución de designación</t>
  </si>
  <si>
    <t>Nombramiento de los  gestores por cada Subsecretaría conforme la normatividad</t>
  </si>
  <si>
    <t>6.1.5</t>
  </si>
  <si>
    <t>Número de Invitación a capacitación</t>
  </si>
  <si>
    <t>Una (1) invitación a capacitación</t>
  </si>
  <si>
    <t>Invitación a capacitación a los gestores de integridad de la entidad</t>
  </si>
  <si>
    <t>6.1.6</t>
  </si>
  <si>
    <t>Acto administrativo revisado</t>
  </si>
  <si>
    <t>Un (1) acto administrativo revisado</t>
  </si>
  <si>
    <t>Revisión de la Resolución 402 de 2019 "por el cual se adoptan el Código de Buen Gobierno de la SDP"</t>
  </si>
  <si>
    <t>6.1.7</t>
  </si>
  <si>
    <t>Número de Encuestas de Apropiación realizadas</t>
  </si>
  <si>
    <t>Una (1) encuesta realizada</t>
  </si>
  <si>
    <t>Medición de la apropiación de los valores del Código de Integridad mediante la realización de preguntas tipo encuesta por Lime Survey o el que sea definido</t>
  </si>
  <si>
    <t>6.1.8</t>
  </si>
  <si>
    <t>Número de Campañas divulgadas</t>
  </si>
  <si>
    <t>Fortalecimiento de la apropiación de los valores del Código de Integridad mediante una campaña de divulgación (vídeos, piezas comunicativas, etc.)</t>
  </si>
  <si>
    <t>Componente</t>
  </si>
  <si>
    <t>Subcomponente</t>
  </si>
  <si>
    <t>No. Actividad</t>
  </si>
  <si>
    <t>Area Responsable</t>
  </si>
  <si>
    <t>Seguimiento con corte a agosto 31 de 2020</t>
  </si>
  <si>
    <t>Avance %</t>
  </si>
  <si>
    <t>3.2 Diálogo de doble vía con la ciudadanía y sus organizaciones+12:37</t>
  </si>
  <si>
    <t>Se evaluo y no se identificaron  trámites suceptibles  de ser inscritos en el SUIT, debido a los procesos misionales de la Dirección de Ambiente y Ruralidad.</t>
  </si>
  <si>
    <t>Fecha Fin</t>
  </si>
  <si>
    <t>Fecha Inicio</t>
  </si>
  <si>
    <t>Meta</t>
  </si>
  <si>
    <t>Indicador</t>
  </si>
  <si>
    <t>Actividad</t>
  </si>
  <si>
    <t>100% de racionalización realizada</t>
  </si>
  <si>
    <t>Acción de racionalización realizada</t>
  </si>
  <si>
    <t>Publicar la información de la gestión de la entidad en la página web, en la sección de Planeación</t>
  </si>
  <si>
    <t>Realizar el seguimiento a las actividades del Plan de Acción de la Política de Servicio al Ciudadano para la SDP de acuerdo con el modelo de seguimiento y medición a la calidad del servicio de la Secretaría General.</t>
  </si>
  <si>
    <t>No. De reportes generados para la verificación de la implementación del sistema de seguimiento a la satisfacción del servicio en tiempo real.</t>
  </si>
  <si>
    <t>Implementación de un  sistema de seguimiento a la satisfacción del servicio en puntos de atención en tiempo real a través de calificadores de servicio.</t>
  </si>
  <si>
    <t>Seguimiento con corte a diciembre 31 de 2021</t>
  </si>
  <si>
    <t>La OCI realizó seguimiento al Mapa de Riesgos de corrupción institucional, según consta en el  informe de seguimiento Mapa de Corrupción, así: a) con corte a Diciembre 2019, que fue radicado con el número 3-2020-00859  de enero 15 de 2020. b) Con corte a abril 30 de 2020 con el  radicado 3-2020-08992 de mayo 14 de 2020 y c) con corte a agosto 31 de 2020 con el radicado 3-2020-15153 de septiembre 11 de 2020. Evidencia: 4984, 6136, 6567.</t>
  </si>
  <si>
    <t>Se  implemento el modelo de prestación de servicios en el Archivo de Manzanas y Planoteca de acuerdo a lo establecido en los protocolos. Se anexan las estadísticas de atención. Evidencia 6736</t>
  </si>
  <si>
    <t>Se garantizó el acceso a la información con la articulación de la Oficina Asesora de Prensa y Comunicaciones desde donde se dispuso un minisitio web en el portal http://www.sdp.gov.co/micrositios/pdd-2020-2024/multimedia, con el fin de publicar toda la información consolidada del Plan de Desarrollo 2020-2024: Un nuevo contrato social para la Bogotá del siglo XXI, el proceso de participación, la formulación y los documentos aprobados por el Concejo de Bogotá. Se realizaron publicaciones permanentes de:
Página web SDP ¿ sección planes parciales de renovación urbana
Página web SDP ¿ sección noticias
Página web SDP ¿ calendario de participación</t>
  </si>
  <si>
    <t>Se culminó el documento Construyendo un Gobierno Abierto - Estrategia de Rendición de Cuentas 2020, el cual describe la estrategia de rendición de cuentas de la Secretaría Distrital de Planeación que se plantea con el fin de generar información de calidad con lenguaje claro sobre los procesos y resultados de la gestión de la SDP, propiciando escenarios de diálogo en donde la ciudadanía conozca la gestión pública y se promueva la   participación ciudadana para construir canales de comunicación doble vía con los diferentes actores sociales. El documento oficial se encuentra en la página web de la SDP.</t>
  </si>
  <si>
    <t>Se construyo parrilla de redes sociales con los links y piezas de las
noticias de la SDP que están en la pagína web con el fin de llevar a los ciudadanos a la lectura de las noticias por medio de las redes sociales, facebook, instagram y twitter. Se apoyó en la difusión de información de la Alcaldía Mayor de Bogotá a través de Sinergias coordinadas por la entidad. La Secretaría Distrital de Planeación participó activamente a través de su cuenta oficial en twitter, facebook e instagram publicando todas las parrillas enviadas por el coordinador de la Alcaldía. Estas fueron las estrategias:
1. #ElPOTdeBogotá
2. #EnElRadarDelPOT
3. #TuAporteTuTerritorio
4. #TrabajoSiHay
5. #NavidadSeguraYFeliz
6. #RegiónMetropolitana
7. #BogotáProductiva24Horas
8. #DíaInternacionalDiscapacidad
9. #SisbénIV
10. #GABO
11. #RegalíasBogotá
12. #CTPD
13. #BogotáSolidariaEnCasa
14. #BogotáSinBarreras
15. #SDPCuentasClaras
16. #AnalíticaParaDecidir
1. Parrilla #SDPCuentasClaras para el live del 18 de diciembre.
2. Parrilla #EnElRadarDelPOT para el live del 16 de diciembre</t>
  </si>
  <si>
    <t>Se realizó apoyo administrativo al Consejo Territorial de Planeación Distrital en la elaboración y archivo de actas de reunión y listados de asistencia de cada una de las plenarias, mesas directivas y compilación de actas de reuniones de las diferentes comisiones, informe de vacancias de primer y segundo semestre 2020,convocatoria audiencias públicas CPTD, convocatoria para cubrir dichas vacancias; también la evaluación de aspirantes para elección por ternas e instalación del CTPD, de la siguiente manera:
¿ Elaboración de oficios a secretarias técnicas de los diferentes sectores a representar según la vacancia.
¿ Gestión de piezas comunicativas y publicación en el banner de la SDP, y en el minisitio para convocar la presentación por ternas de los diferentes sectores para cubrir vacancias.
¿ Archivo y evaluación de hojas de vida recibidas en la convocatoria hecha por la secretaria técnica del CTPD.
¿ Informe de evaluación por ternas hecho por la secretaria técnica del CTPD para la elección de los nuevos consejeros del CTPD.
¿ Plenaria y elección de la Junta Directiva 2020 del CTPD.
¿ Archivo del borrador del PDD entregado por la alcaldesa al CTPD.
¿ Elaboración de 22 actas de plenaria, 20 actas de mesa directiva.  9 actas de comité técnico coordinador del convenio con la UNAL.
¿ Convocatoria a 93 reuniones de comisiones del CTPD.
¿ Elaboración de certificaciones y oficios del CTPD.
¿ Convocatoria e invitaciones a 6 audiencias públicas hechas por el CTPD.
¿ Elaboración del informe de vacancias primer y segundo semestre de 2020.</t>
  </si>
  <si>
    <t>La OCI realizó seguimiento a la implementación y avances de las actividades del Plan Anticorrupción y de Atención al Ciudadano de la entidad, así: a) con corte a Diciembre 2019, con el radicado 3-2020-00812 de enero 15 de 2020. b) con corte a abril 30 de 2020 con el   radicado 3-2020-08995 de mayo 14 de 2020 y c) con corte a agosto 31 de 2020 con el radicado 3-2020-15155 de septiembre 11 de 2020. Evidencia: 4984, 6136, 6567 y radicados mencionados</t>
  </si>
  <si>
    <t>La Dirección de Servicio al Ciudadano hace seguimiento a las acciones propuesta en la Matriz de Seguimiento de las Acciones en el marco de MIPG ha venido presentado los reportes antes la Secretaría General y para el mes de diciembre debe hacer el reporte de Seguimiento del Plan de Acción de la Política se han dado algunos avances en gestión que para el año 2021 se espera se reflejen como son la interacción del aplicativo Bogotá Te Escucha, gestión para capacitar personal en Lengua de Señas y se hizo la gestión de recursos en el anteproyecto 2021 para la señalización de la entidad.</t>
  </si>
  <si>
    <t>De acuerdo al nuevo modelo de servicio de citas virtuales por agenda miento, el seguimiento del servicio se está realizando con encuesta compartida a los usuarios del servicio. Se cuenta a noviembre con 45 encuestas diligenciadas y se generó las estadísticas de servicio obteniendo un nivel de satisfacción del servicio del 92% escala top two box y  4,74 en promedio ponderado, calificación de 9 atributos y con una alto nivel de aceptación del servicio. Queda pendiente informe final a 31 de diciembre con encuestas realizadas. Evidencia 6748. Informe actualizado con cifras a diciembre. Carpeta DRIVE ruta evidencia: 6919.</t>
  </si>
  <si>
    <t>A noviembre de 2020 se cuenta con los informes a octubre de georeferenciación, se entrega informe con evidencia metodológica de la construcción del informe y evidencias de la consulta en DRIVE  de los informes.  Se hará conservación documental en el servidor SERVICIO AL CIUDADANO que facilita la conservacilón de los informes por la vigencia y un año más. Evidencia 6760</t>
  </si>
  <si>
    <t>Durante el periodo de octubre-noviembre-diciembre se promocionaron los trámites y servicios con las siguientes acciones: se diseñó avanzó en la implementación de la campaña completa para 1 año y se divulgó la etapa de expectativa de una campaña de sensibilización a los servidores y público externo sobre Lenguaje Claro.</t>
  </si>
  <si>
    <t>Se desarrollaron acciones para cualificar a los servidores de servicio al ciudadano en atención al ciudadano para atender mejor y de manera mas acorde con las necesidades de los usuarios, participando en las actividades de Que dice la SDP en una jornada de lenguaje claro, Aunque se logró acceder a la virtualidad se tiene un largo camino por recorrer para mejorar la coordinación con entidades oferentes del orden distrital y nacional, lograr una mayor participación y aprovechamiento de las actividades.
Se realizó el diagnóstico de necesidades de capacitación 2021 con el nivel directivo de cada dependencia para identificar necesidades transversales de la entidad y específicas por dependencia.  
Se inició la definición de los temas de aprendizaje que pueden trabajarse mediante Comunidades de Aprendizaje para crear Proyectos de Aprendizaje en Equipo (PAE) por subsecretaría con diferentes grados de experticia.</t>
  </si>
  <si>
    <t>Para el segundo semestre de acuerdo a la apertura gradual de los puntos de atención se actualizaron los usuarios y funcionamiento en equipos del software asociado a los calificadores ubicados en los puntos de atención.  Se realizó informe cuantitativo de registros y un primer nivel de satisfacción, donde se resalta el porcentaje de calificación en Excelente del 74,9% Nivel Bueno 23,6% ver evidencia 6694</t>
  </si>
  <si>
    <t>El informe de actividades realizadas para el periodo se encuentra en la evidencia 6770.  se avanzó en la traducción de documentos de la guía de trámties y servicios, en dos documentos postulados por las dependencias un formato de trámite especial y el documento de polítca de datos personales.  Así mismo se entrega la evidencia del taller de lenguaje claro del 04 de noviembre de 2020</t>
  </si>
  <si>
    <t>La acción se ejecutó oportunamente, se corrige error el numero de la evidencia anterior: 5229 y correcta 5259, El informe gue publicado en elportal web URL: http://www.sdp.gov.co/sites/default/files/202004-resumen-caracterizacion-estudio-satisfaccion-2019.pdf. Fue  reportado en Informe POA -. Evidencia 5681 paginas 2 y 3.</t>
  </si>
  <si>
    <t>Se actualizo el formato M-FO-022 SOLICITUD PLANES DE REGULARIZACIÓN Y MANEJO Y_O PLANES DE IMPLANTACIÓN, en el aplicativo SUIT y en la página WEB de la SDP y se realizó la solicitud por intermedio de la dirección de Planeación de la SDP, la actualización en la página de Guía de Tramites y se socializo a los funcionarios de la dirección para su implementación.</t>
  </si>
  <si>
    <t>El avance en las actividades que llevan al avance de los meses de agosto a Diciembre 31 de 2020 se reportan en el mes de enero de 2021, de acuerdo a la programación que se estableció para el generar el avance.</t>
  </si>
  <si>
    <t>ID 1355 PAAC se revisó que los 4 trámites de la DPP se encuentran actualizados en el SUIT y la Guía de Trámites, el 7 de mayo, 1 de septiembre y el 24 de diciembre de 2020
Evidencias 5265, 5914 y 6846</t>
  </si>
  <si>
    <t>La OCI realizó seguimiento a la estrategia de racionalización de trámites de la entidad, según consta en el  informe de seguimiento a la estrategia de racionalización de trámites de la entidad, así: a) con corte a Diciembre 2019, que fue radicado con el número 3-2020-00804 de enero 15 de 2020. b) Con corte a abril 30 de 2020 con el  radicado 3-2020-08932 de mayo 13 de 2020 y c) con corte a agosto 31 de 2020 con el radicado 3-2020-15156 de septiembre 11 de 2020. Evidencia: 4984, 6136, 6567 y radicados mencionados</t>
  </si>
  <si>
    <t>Se ha venido implementando el modelo de operación del Archivo de Manzanas y de la Planoteca de acuerdo al modelo implementado en el Archivo Central para lo cual se evidencian las estadísticas correspondientes. Evidencia 6736 - 6721</t>
  </si>
  <si>
    <t>Se revisó la información de los trámites, servicios y Otros Procedimientos Administrativos - OPAS, para actualizarla en el SUIT, Guía de Trámites y/o los procedimientos del SIG</t>
  </si>
  <si>
    <t>Se actualizo la plataforma del SUIT teniendo en cuenta las actualizaciones procedimentales y de formatos realizados por la DTEP al interior de la SDP en los meses de Octubre a Diciembre. ID Evidencia:6925</t>
  </si>
  <si>
    <t>El Decreto Único "Por medio del cual se expide el  Decreto Único que establece el marco para los procedimientos, las normas urbanísticas, arquitectónicas y técnicas para la localización, instalación,  de Estaciones Radioeléctricas utilizadas en la prestación de los servicios públicos de TIC en Bogotá D.C. y se dictan otras disposiciones", se encuentra en revisión por parte  Subsecretaría Territorial de Planeación, se está a la espera de las observaciones finales para su remisión a la Secretaria General.</t>
  </si>
  <si>
    <t>Se ha venido haciendo seguimiento a las estadísticas de servicio de la entidad y en el detalle está pendiente el específico de reporte POA (evidencia 6742, se han adelantado actividades para traducir los documentos publicados en la Guía de trámites y servicios ( ver evidencia 6770) y la actualización de procedimientos como el M-PD-048. Avances reporte SUIT 6776. Se dejan evidencias Diciembre en DRIVE Carpeta Evidencias_actividades_DSC (ruta evidencia 6919)</t>
  </si>
  <si>
    <t>Se tiene proyectado a diciembre 31 gestionar todas las peticiones recibidas por el SISTEMA BOGOTA TE ESCUCHA, el incremento de las solicitudes recibidas por el sistema está el encima del 1000% de las recibidas en enero 223 a 2458 en el mes de octubre, uno de los motivos es la alta demanda de solicitudes relacionadas con el Sistema Bogotá Solidaria base para acceder a los auxilios distritales coordinados por la Secretaría de Hacienda.  la Evidencia es el 6707.  Los informes han sido publicados en el link:  http://www.sdp.gov.co/gestion-estudios-estrategicos/servicio-ciudadano/informes, se</t>
  </si>
  <si>
    <t>Durante el trimestre se da cumplimiento a la actualización de los registros de información del "índice de información Clasificada y reservada Evidencia 6669</t>
  </si>
  <si>
    <t>Para el período de logró que un vídeo de 11 minutos fuera subtitulado a finales de diciembre se espera contar con esta pieza comunicativa con lengua de señas.  La Secretaría Distrital de Planeación en el marco de acciones que faciliten la divulgación de trámites y servicios ha incluido en espacios de divulgación de temas estratégicos en los foros de FACEBOOK LIVE de la entidad traducción de lengua de señas. (Evento Alcaldesa despachando desde la SDP - publicado en facebook: https://fb.watch/2kc02_s7fs/ ; Video sobre consulta trámite SISBEN subtitulado consulta facebook https://fb.watch/2kciZ-NbS-/; video de trámites y servicios subtitulado https://drive.google.com/file/d/1XTJfRaWmj7n58yq8P30ZU7XVa_Dz1mS0/view?usp=sharing)</t>
  </si>
  <si>
    <t>Se adecuó el espacio en la página web para publicar la información correspondiente</t>
  </si>
  <si>
    <t>Se capacitan servidores sobre temas variados como integridad, MIPG, etc. con base en la oferta de  DASCD, DAFP, Planeación Nacional, ESAP, entre otros, aunque se logró acceder a la virtualidad se tiene un largo camino por recorrer para mejorar la coordinación con entidades oferentes del orden distrital y nacional para lograr una mayor participación y aprovechamiento de las actividades. Se realizó el diagnóstico de necesidades de capacitación 2021 con el nivel directivo de cada dependencia para identificar necesidades transversales de la entidad y específicas por dependencia.</t>
  </si>
  <si>
    <t>El trámite ya se encuentra inscrito en SUIT. Se puede verificar la informacion en la pagina web de la entidad y en el SUIT siguiente link: http://visor.suit.gov.co/VisorSUIT/index.jsf?FI=76527</t>
  </si>
  <si>
    <t>Se realizó el seguimiento y actualización mensual en el SUIT y el PAAC de cada uno de los procedimientos inscritos, de la información a 31 de diciembre, y se registró en el aplicativo SIIP el seguimiento al Plan de Acción Anticorrupción de Atención al Ciudad, evidencias ID 6815, 6816, 6817, 6818.</t>
  </si>
  <si>
    <t>Se realizó reporte gestión de datos de operación para formatos integrados en el trámite de los Instrumentos de Planes Parciales, subidos en aplicativo SUIT en el marco de la racionalización de datos, para los meses de:
* El 7 de mayo se actualizó en el SUIT los meses de enero, febrero marzo y abril
Evidencias 5248, 5249, 5250, 5353 y 5254
* El 1 de septiembre se actualizó en el SUIT los meses de: mayo, junio, julio, agosto y septiembre
Evidencias 5902, 5903, 5904, 5905, 5914, 6884.
* El 17 de diciembre se actualizó en el SUIT los meses de octubre y noviembre
Evidencias 3835, 6836, 6845 y 6846
* El 5 de enero de 2021 se actualizó el mes de diciembre de 2020
Evidencia 6883</t>
  </si>
  <si>
    <t>Se diligenció los datos de operación de los trámites de la DTEP en la plataforma del SUIT al interior de la SDP en los meses de Oct-Dicl. ID Evidencia:6925</t>
  </si>
  <si>
    <t>Se hizo la invitación a los gestores de integridad para participar en a la capacitación programadas por la Secretaría General de la Alcaldía Mayor de Bogotá, sobre Código de Integridad, estaá pendiente que la Subsecretaria de planeación de la Inversión delegue al servidor o servidora como gestor(a) de integridad evidencia 5258. Esta actividad se programó hasta el 31 de diciembre de 2020 por cuanto depende de las invitaciones que haga la Dirección Distrital de Desarrollo Institucional de la Secretaría General de la Alcaldía Mayor de Bogotá y cuando se les consultó no habían realizado el cronograma de actividades 2021</t>
  </si>
  <si>
    <t>En jornada de trabajo se realizó el ingreso del trámite de Estaciones Radioeléctricas al SUIT, quedando inscrito bajo el número 76526. Se realizó acompañamiento del DAFP en la revisión del contenido de la inscripción del trámite SUIT. Se enviaron los respectivos oficios a comunicaciones y servicio al ciudadano para la actualización del contenido de la página web y en la actualización del contenido de los servicios ofertados por la SDP. Adicionalmente se procedió a realizar la revisión de los procedimientos y formatos relacionados con la propuesta para el permiso de estaciones radioeléctricas en el D.C.</t>
  </si>
  <si>
    <t>Para el último trimestre de noviembre a diciembre no hubo adopciones de Formulación de Planes parciales de Renovación Urbana, por lo que tampoco hubo reporte del mismo en SUIT</t>
  </si>
  <si>
    <t>Se hizo la gestión de diligenciamiento de la gestión de datos de operación de cada uno de los trámites, servicios y OPAS, en el aplicativo SUIT.</t>
  </si>
  <si>
    <t>Avance acumulado del 90% a Noviembre 30 del 2020. Se realizo cargue A-FO-139 ANUNCIO DE INGRESO, MODIFICACIÓN O RETIRO DE DOCUMENTOS SIG, con radicado No 3-2020-17577 de fecha 19 de Octubre del 2020, para la actualización del Procedimiento de Legalización de Barrios con base en la revisión preliminar de las Normas que se han presentado modificación e involucran análisis en los temas de Legalización por la Dirección y los profesionales a cargo de la Legalización de Barrios.
Se avanzó de manera importante con una primera reunión el día 29 de octubre del 2020 con el Departamento Administrativo de la función pública, en acompañamiento del liderazgo de la Dirección de Planeación ¿SDP, con la finalidad de avanzar en la revisión y consulta de inscripción del Trámite de Servicios de Legalización de Barrios en SUIT por la Secretaria Distrital de Planeación en el marco del Servicio al Ciudadano y las partes interesadas. Evidencias: 6573- 6574
Cumplimiento del 100% a Diciembre 31 del 2020. Se culmina con la revisión normativa y procedimental al procedimiento M-PD-086- Legalización de Barrios. Se avanzó de manera importante con una segunda reunión el día 04 de Diciembre del 2020 con el Departamento Administrativo de la función pública, Hábitat, Legalización de Barrios- SDP en acompañamiento y liderazgo de la Dirección de Planeación-SDP, con la finalidad de avanzar en la revisión y consulta de inscripción del Trámite de Servicios de Legalización de Barrios en SUIT.
Se estima el cargue en la actualización del Procedimiento M-PD-086 Legalización de Barrios con base en los conceptos normativas y de viabilidad de inscribir el procedimiento Legalización de Barrios en SUIT en próximas reuniones con el Departamento Administrativo de la Función Pública. Evidencias: 6583.</t>
  </si>
  <si>
    <t>En jornada de trabajo con el funcionario de la Oficina de Planeación German Parra se realizó el ingreso del trámite Estaciones Radioeléctricas  al SUIT ya quedo inscrito en el SUIT mediante número 76526,
Se recibió acompañamiento del DAFP en la revisión del contenido de la inscripción del trámite al SUIT  
Se enviaron los respectivos oficios a comunicaciones y servicio al ciudadano para la actualización del contenido de la página web y en la actualización del contenido de los servicios ofertados por la SDP. Adicionalmente se procedió a realizar la revisión de los procedimientos y formatos relacionados con la propuesta para el permiso de estaciones radioeléctricas en el D.C.</t>
  </si>
  <si>
    <t>Desde el mes de septiembre se encuentra publicado en la página web de la entidad el banner diseñado para que los ciudadanos conozcan la gratuidad de los tramites ofrecidos por la entidad y puedan realizan la encueta de servicio. el beneficio es generar  confianza y credibilidad al ciudadano para acceder a la administración con el pleno convencimiento de que la labor de los funcionarios siempre esta encaminada a prestar un servicio publico en pro de la comunidad.</t>
  </si>
  <si>
    <t>Respecto a la página WEB de Regalías Bogotá, durante el periodo ha realizado la actualización de manera periódica, la última actualización de los proyectos que se encuentran en ejecución se realizó de acuerdo con la información reportada por cada uno de los ejecutores en la plataforma Gesproy y está al corte del 18 de agosto de 2020, con el estado de cada proyecto con información tal como: avance físico, financiero, valor comprometido y pagado, así como información general como: población beneficiada, alcance y en algunos, la descripción del proyecto.  Así mismo, Se han realizado ajustes en cada una de las secciones del portal web
Por otro lado, en la sección Fondos se publica de manera mensual un cuadro resumen en el cual se actualiza toda la información relacionada con el avance de cada uno de los proyectos  igualmente se ha realizado la publicación de contenidos tales como: Decretos, Resoluciones, Actas y Acuerdos de OCAD, noticias de interés, entre otras. De igual manera se elaboraron cuatro banners para la sección de inicio de la página principal del portal, Uno para invitar a conocer el manual de Buenas prácticas en la implementación del Sistema General de Regalías en la ciudad de Bogotá y uno por cada uno de los Fondos existentes incluyendo en ellos el número de proyectos y el valor la inversión.</t>
  </si>
  <si>
    <t>Se hizo reunión virtual con la Dirección de Planeación donde se revisaron y ajustaron los textos que fueron remitidos a la Oficina Asesora de Prensa y Comunicaciones para que adelantara la divulgación del Código de Buen Gobierno y sus instrumentos. ev 5921 de otra parte en reunión virtual con el Comite de Gestión y Desempeño se presentó el avance realizado a la revisión realizada por la Dirección de Planeación para establecer si se elimina el código dado que algunas políticas estan contempladas en MIPG actividad que quedó para 2021, evidencia en el acta de reunión de dicho comité del mes de diciembre que se puede consultar en la Dirección de Planeación</t>
  </si>
  <si>
    <t xml:space="preserve">Se hizo la invitación a los gestores de integridad para participar en a la capacitación programadas por la Secretaría General de la Alcaldía Mayor de Bogotá, sobre Código de Integridad, se participó en el concurso Senda de Integridad. </t>
  </si>
  <si>
    <t>Se revisó que el código de buen gobierno esta contemplado en las dimensiones de MIPG, para lo cual la entidad tiene diferentes cursos que dicta el DASCD y DAFP con lo que se obliga a los servidores a realizarlo y a mejorar sus conocimientos al respecto, ya que se tiene propuesto eliminar el código de Buen Gobierno, se presentó informe al Comité de Gestión y Desempeño en sesión del mes de diciembre, la evidencia se encuentra en el acta de reunión de dicho comité del mes de diciembre que se puede consultar en la Dirección de Planeación.</t>
  </si>
  <si>
    <t>La Oficina de Prensa hizo una campaña para socializar los valores del codigo de integridad desde la cuenta comunicacionesinternas@sdp.gov.co los dias: 25 de junio(todos los valores), 30 de Julio (Honestidad),  02 de julio (Respeto), 16 de julio(compromiso), así mismo crearón un minisitio en la intanet para que se puedan consultar tanto los valores como el Código de Integridad en la siguienhte dirección: http://portalinterno.sdp.gov.co/portal/page/portal/Departamos/PoliticasYreglamentacion
Tambien, se emitieron por correo interno piezas comunicativas lusivas al código y por participación en el concurso Senda de Integridad dependencias los dias 20,21,24,27y 28 de agosto, 3,4 7,8, 10,14,15,16,17,18,21,22 de septiembre, 7,9,14,15,16,19,20,23,29 y 30 de octubre,24 de noviembre y 3 de diciembre de 2020</t>
  </si>
  <si>
    <t>Se consolida la información a través de los reportes del POA trimestrales, se presentó informe en sesión de diciembre del comité de gestión y desempeño, la evidencia se encuentra en el acta de reunión de dicho comité del mes de diciembre que se puede consultar en la Dirección de Planeación</t>
  </si>
  <si>
    <t>Se solicitó la adecuación el espacio en la página web para publicar la información correspondiente, la cual se publicará una vez se consolide por parte de la Dirección de Gestión Humana evidencia ID 6942</t>
  </si>
  <si>
    <t>Se solicitó la adecuación el espacio en la página web para publicar la información correspondiente,la cual se publicará una vez se consolide por parte de la Dirección de Gestión Humana evidencia ID 6942</t>
  </si>
  <si>
    <t>Se presentó el informe al comité de gestión y desempeño donde se informó que la única subsecretaría que había presentado designación de gestor había sido la SGC, la evidencia se encuentra en el acta de dicho comité del mes de diciembre en la Dirección de Planeación se remitió correo a Dirección de Planeación para que se contemple para la siguiente vigencia en el PAAC 2021 evidencia ID 6943</t>
  </si>
  <si>
    <t>Se presentó el informe a la Subsecretaria de Gestión Corporativa evidencia ID 5261</t>
  </si>
  <si>
    <t>Se presentó el informe al comité de gestión y desempeño donde se presentó el resultado a la aplicación de la encuesta realizada por Lime survey, la evidencia se encuentra en el acta de dicho comité del mes de diciembre que se encuentra en la Dirección de Planeación.</t>
  </si>
  <si>
    <t>Se hizo la revisión y en reunión con la Dirección de Planeación donde se revisó el Código de Buen Gobierno y se pudo establecer que, en razón a que MIPG tiene unas dimensiones asociadas al CBG que se deben alinear para que se articulen en acciones que ejecuta la entidad en su quehacer diario para y se evidencie su cumplimiento a cabalidad. evidencias ID 5261, 5619, 5620 y 5630</t>
  </si>
  <si>
    <t>Se realizo el analisis de los procedimientos de la Dirección del Taller del Espacio Público y de los 5 procedimientos solamente 2 de ellos (Licencias de Intervención y Ocupación del Espacio Público y Sustituciones de uso del suelo son las que son solicitadas por la ciudadania, los otros procedimientos son internos de la DTEP.</t>
  </si>
  <si>
    <t>Se realizó el segundo seguimiento de la información publicada en la página web en cumplimiento de la Ley de Transparencia y Acceso a la Información Pública, El 15 de octubre se generó el Reporte de Cumplimiento ITA para el Periodo 2020 en el formato de la Procuraduría General de la Nación con una autoevaluación total de 100% en cumplimiento. ID 6687 SIIP.</t>
  </si>
  <si>
    <t>Se realizó actualización de la política de riesgos, Actualización presentada y aprobada en sesión del Comité Institucional de Coordinación de Control Interno de la SDP realizada el 24 de diciembre de 2020. El documento se actualizó a la Versión 16, con Acta de mejoramiento 310 del 24 de diciembre de 2020. La evidencia se puede consultar en el aplicativo SIPA. Adicionalmente se publicó en la página web en la sección de Planeación en la pestaña Políticas y lineamientos sectoriales e institucionales, el siguiente link: http://www.sdp.gov.co/transparencia/planeacion/politicas-lineamientos-y-manuales</t>
  </si>
  <si>
    <t>Se realizó divulgación de la política de riesgos a través de una pieza comunicacional enviada por correo institucional, así como también se dispuso de un espacio y noticia en la intranet para que sea consultada por los funcionarios de la entidad. Evidencia ID 6855 y ID 6856.
Adicionalmente se publicó en la página web en la sección de Planeación en la pestaña Políticas y lineamientos sectoriales e institucionales, el siguiente link: http://www.sdp.gov.co/transparencia/planeacion/politicas-lineamientos-y-manuales</t>
  </si>
  <si>
    <t>Se realizó el monitoreo al Mapa de Riesgos para cada uno de los procesos, lo que se evidencia en el aplicativo SIIP. Se realizaron los seguimientos de primera y segunda línea de defensa los cuales fueron publicados en la página web de la entidad los cuales se pueden consultar en el siguiente link: 
http://www.sdp.gov.co/sites/default/files/planeacion/seguimiento_riesgos_2l_abril.pdf
Para la vigencia 2021 se reportará el seguimiento con corte a 31 de diciembre del 2020, acción que permanecerá en el PAAC 2021.</t>
  </si>
  <si>
    <t>Las acciones del PAAC asociadas a los trámites de la entidad se divulgaron en el marco de la charla sobre trámites y OPAs realizada el miércoles 26 de agosto por parte de la Dirección de Planeación. ID. SIIP 5907. Adicionalmente se programó una charla para el día 16 de septiembre en el espacio de la escuela de pensamiento que será dictada por la Dirección de Planeación y en la cual unos de los temas es el PAAC y sus componentes. Se realizó divulgación de la política de riesgos a través de una pieza comunicacional enviada por correo institucional, así como también se dispuso de un espacio y noticia en la intranet para que sea consultada por los funcionarios de la entidad. Evidencia ID 6855 y ID 6856. Adicionalmente se publicó en la página web en la sección de Planeación en la pestaña Políticas y lineamientos sectoriales e institucionales, el siguiente link: http://www.sdp.gov.co/transparencia/planeacion/politicas-lineamientos-y-manuales</t>
  </si>
  <si>
    <t>Se realizó la publicación de información de la gestión de la entidad en la sección de Planeación.  Estas publicaciones se pueden verificar en la página web sección de planeación en el siguiente link:
 http://www.sdp.gov.co/transparencia/planeacion/politicas-lineamientos-y-manuales
 Para el tercer cuatrimestre se publicó la siguiente información:
 -	El documento contiene la Estrategia de Rendición de Cuentas de la Secretaría Distrital de Planeación
 -	El reporte contiene el seguimiento a riesgos realizados por la segunda línea de defensa de la SDP con corte a 30 de abril del 2020
 -	Informe de seguimiento al PAAC 2020 con corte a 31 de agosto
 -	Informe de seguimiento a riesgos de corrupción con corte a 31 de agosto del 2020
 -	Resolución 1093 de 2020 Por la cual se adoptan medidas sobre austeridad y transparencia del gasto público en la Secretaría Distrital de Planeación SDP
 -	El documento contiene el avance del Plan Acción Inversión de la SDP con corte a 30 de septiembre de 2020
 -	Avance de Indicadores de Gestión y/o desempeño de la SDP con corte a 30 de septiembre de 2020.
 - El documento contiene la Política Administración de Riesgos de la SDP.</t>
  </si>
  <si>
    <t>El Punto de atención de Sisbén de la SDP ubicado en el SuperCade Manitas entró en operación el 27 de octubre de 2020,  dando inicio a la atención a la ciudadanía desde esa misma fecha, con 2 módulos de atención, dos informadores a cargo y un tercer informador brindado orientación previa a la ciudadanía. 
 http://www.sdp.gov.co/noticias/planeacion-distrital-hace-presencia-supercade-manitas-tramites-sisben-1</t>
  </si>
  <si>
    <t>Desde el mes de noviembre se encuentra publicado  el informe de  Solicitudes de Acceso a la Información registrados en la página web de la SDP, correspondiente al 3 trimestre del año, cabe anotar que esta actividad desde el mes de enero de 2021, para el reporte del cuarto trimestre es responsabilidad de la Direcciòn de Servicio al Ciudadano. Evidencia 6937</t>
  </si>
  <si>
    <t>Se actualiza la información requerida en el aplicativo SUIT con la información hasta el mes de Diciembre de 2020. Evidencia 6930</t>
  </si>
  <si>
    <t>Uno de los avances significativos en el cuatrienio 2016-2020 fue el fortalecimiento de la atención del canal telefónico.  Para el año 2020 en el marco de la crisis sanitaria por el COVID-19 la alternativa para acceder a servicios por agendamiento a través de canal telefónico se fortaleció con las alianza que se tiene con la Secretaría General y la prestación del Servicio de la Línea 195 a la fecha la entidad orienta sobre los trámites y servicios en forma general, hace registro de solicitudes de segundo nivel para trámites y servicios sisbén, registro de llamadas para agendamiento de citas virtuales y finalizando el año para el agendamiento de citas para los servicios documentales.  Así mismo se fortaleció la prestación del servicio para devolución de llamadas relacionadas con Encuesta Sisbén  con líneas facilitadas por IDIPRON en el marco del Convenio y para el seguimiento y verificación del servicio de citas virtuales con línea propia. Ver informe de Agendamiento de citas (evidencia 6740), registro de devolución llamadas Sisbén (evidencia 6745) Estadísticas de Servicio (6742)</t>
  </si>
  <si>
    <t>La dirección de Servicio al ciudadano durante el período continua en el marco de las líneas de la Estrategia de Servicio al ciudadano implementando acciones para fortalecer los diferentes canales de atención para el período se resalta la puesta en marcha de dos puntos de atención de los trámites y servicios SISBEN en el SUPERCADE MANITAS.  La firma del nuevo Convenio para la prestación de los servicios de la entidad en la Red Cade con la Secretaría General.  El fortalecimiento del canal telefónico con capacitaciones a los orientadores de la Línea 195 sobre trámites y servicios de la entidad, además de la construcción de formulación para el registro de citas de Archivo Central y Planoteca. Evidencia 6769</t>
  </si>
  <si>
    <t>A 30 de noviembre se avanzó en la formulación para una estrategia de sensibilizarnos, comunicación y pedagogía 2020-2024 que busca fortalecer el conocimiento de la ciudadanía con respecto a la misionalidad, competencias, trámites y servicios que ofrece la entidad.  Se socializó la parte conceptual y antecedentes con las Dirección de Participación y Comunicación y la Oficina de Prensa y Comunicaciones. El 31 de diciembre se contará con el documento de estrategia y responsables para su implementan de acuerdo con la viabilidad de las acciones que se definan para hacer sinergia y lograr un mejor resultado en beneficio de la ciudadanía.  (evidencia 6743)</t>
  </si>
  <si>
    <t>Presentar a las dependencias responsables los resultados del estudio cualitativo  de los servicios y/o trámites obtenidos en el 2019 e identificar oportunidades de mejora viables para incluir en el plan  de la  estrategia de servicio de la entidad de corto, mediano y largo plazo.</t>
  </si>
  <si>
    <t>Las presentaciones de los estudios cualitativos se realizaron en el trimestre pasado en la mayoría y para el presente trimestre se presentaron resultados de Licencias de Intervención Espacio Público y Estaciones Radioeléctricas.  Con las presentaciones se ha tenido la oportunidad de dar a conocer a los servidores la opinión que tienen los ciudadanos del servicio sus fortalezas y debilidades.  En la mayoría de los ejercicios se reconoce el talento humano pero se evidencia que hay temas normativos que complejizan la tarea como es el caso de las Estaciones Radioeléctricas con el aumento de demanda de este servicio,  Se proyecta a diciembre terminar presentaciones. Evidencia 6744</t>
  </si>
  <si>
    <t>Se diseño e implemento la estrategia de redición de cuentas, el documento se publicó en la página web en la pestaña de rendición de cuentas en el siguiente link: http://www.sdp.gov.co/transparencia/planeacion/politicas-lineamientos-y-manuales
El 18 de diciembre la Secretaria Distrital de Planeación realizó el diálogo ciudadano ‘Balance de la SDP’, a través de un Facebook Live, en el que contó a la ciudadanía cómo van los temas estratégicos liderados por la entidad. 
Para participar de este espacio, se dispuso de un link de Facebook: https://www.facebook.com/237011013052815/posts/3539335882820295/?d=n
Y se realizó conexión y transmisión por YouTube en el link: https://www.youtube.com/watch?v=i0UAdyfNJB4
El diálogo ciudadano de Rendición de cuentas del sector planeación se puede consultar en el siguiente linK:
https://mail.google.com/mail/u/1/?pli=1#inbox/KtbxLvhZjkXBwHKDGzRXqnGFWrDxLHGJvq?projector=1</t>
  </si>
  <si>
    <t>Para la vigencia la dirección priorizó los formatos utilizados a la ciudaanía (antecedentes informes POA 6262). como resultado de la revisión documental: Se pudieron actualizar en el SIG los procedimientos: M-PD-058 de atención personalizada que incluye todos los instructivos y protocolos creados e inscritos en el SIG del año 2019. Y Se actualizó el procedimiento M-pd-048  y la ficha resumen del Comité Interinstitucional de Servicio al Ciudadano.  evidencia 6949</t>
  </si>
  <si>
    <t>La Dirección de Servicio al ciudadano  formuló una Estrategia de Servicio al Ciudadano que recopile, valore y atienda sus necesidades, teniendo como base el plan de desarrollo,  lo formulado en el proyecto de Inversión 7636- Fortalecimiento Institucional, y uno de los objetivos especificos es implementar la estrategia de servicio a la ciudadanía.  Antecedentes informe  POA 6262, avances de formulación en el  documento 6762 , en el informe para el Indicador de cumplimiento de la meta se dejan los elementos conceptuales de la estrategia y las acciones ejecutadas en el 2020. Evidencia 6941. Documentos adicionales DRIVE ruta: evidencia 6919</t>
  </si>
  <si>
    <t>El canal de atención especializada durante el segundo semestre cambio, debido a la implementación de los controles de acceso para atención personalizada en el Supercade CAD.   Para ello se está brindando el servicio através de agendamiento para citas virtuales . El informe de activiades se encuentra en la evidencia  informe 6740 y  de medición del servicio 6748 a noviembre de 2020. Información actualizada a diciembre se encuentra en el repositorio de DRIVE (ruta de acceso evidencia 6919). Ver antecedentes informe POA 6262</t>
  </si>
  <si>
    <t>Total general</t>
  </si>
  <si>
    <t>Suma de Avance %</t>
  </si>
  <si>
    <t>Datos</t>
  </si>
  <si>
    <t>Cuenta de No. Actividad</t>
  </si>
  <si>
    <t>6.1 Código de Integridad</t>
  </si>
  <si>
    <t>6.1 Capacitaciones</t>
  </si>
  <si>
    <t>6.1 Trámites</t>
  </si>
  <si>
    <t xml:space="preserve">% CUMPLIMIENTO TOTAL PAAC 2020 </t>
  </si>
  <si>
    <t>Cuenta de Actividad</t>
  </si>
  <si>
    <t>Reporte de seguimiento estrategia de racionalización en el PAAC con corte a 31 de diciembre del 2020. (Fuente SIPG).</t>
  </si>
  <si>
    <r>
      <t xml:space="preserve">Reporte de seguimiento a PAAC SDP 
con corte a 31 de diciembre del 2020. 
</t>
    </r>
    <r>
      <rPr>
        <b/>
        <sz val="12"/>
        <rFont val="Arial"/>
        <family val="2"/>
      </rPr>
      <t>(Fuente: Actividades registradas en SIPG en los POAs).</t>
    </r>
  </si>
  <si>
    <t>Se revisó y actualizó la información de los trámites inscritos en el SUIT. ID:6953</t>
  </si>
  <si>
    <t>Se actualizaron los datos de operación en relación a los trámites y OPAS registrados en el SUIT.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</si>
</sst>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quot;€&quot;_-;\-* #,##0.00\ &quot;€&quot;_-;_-* &quot;-&quot;??\ &quot;€&quot;_-;_-@_-"/>
    <numFmt numFmtId="165" formatCode="_-[$$-240A]\ * #,##0.00_-;\-[$$-240A]\ * #,##0.00_-;_-[$$-240A]\ * &quot;-&quot;??_-;_-@_-"/>
    <numFmt numFmtId="166" formatCode="0.0"/>
    <numFmt numFmtId="167" formatCode="_-* #,##0.0_-;\-* #,##0.0_-;_-* &quot;-&quot;?_-;_-@_-"/>
  </numFmts>
  <fonts count="19" x14ac:knownFonts="1">
    <font>
      <sz val="10"/>
      <name val="MS Sans Serif"/>
    </font>
    <font>
      <sz val="10"/>
      <name val="MS Sans Serif"/>
    </font>
    <font>
      <sz val="14"/>
      <name val="MS Sans Serif"/>
    </font>
    <font>
      <b/>
      <sz val="14"/>
      <name val="MS Sans Serif"/>
    </font>
    <font>
      <b/>
      <sz val="14"/>
      <name val="Arial"/>
      <family val="2"/>
    </font>
    <font>
      <b/>
      <sz val="12"/>
      <name val="Arial"/>
      <family val="2"/>
    </font>
    <font>
      <sz val="10"/>
      <name val="Arial"/>
      <family val="2"/>
    </font>
    <font>
      <sz val="14"/>
      <name val="Arial"/>
      <family val="2"/>
    </font>
    <font>
      <b/>
      <sz val="11"/>
      <color rgb="FF000000"/>
      <name val="Calibri"/>
      <family val="2"/>
    </font>
    <font>
      <sz val="11"/>
      <color rgb="FF000000"/>
      <name val="Calibri"/>
      <family val="2"/>
    </font>
    <font>
      <sz val="14"/>
      <color rgb="FF000000"/>
      <name val="Calibri"/>
      <family val="2"/>
    </font>
    <font>
      <b/>
      <sz val="10"/>
      <color rgb="FFFF0000"/>
      <name val="Arial"/>
      <family val="2"/>
    </font>
    <font>
      <b/>
      <sz val="11"/>
      <color rgb="FF000000"/>
      <name val="Arial"/>
      <family val="2"/>
    </font>
    <font>
      <sz val="11"/>
      <color rgb="FF000000"/>
      <name val="Arial"/>
      <family val="2"/>
    </font>
    <font>
      <sz val="14"/>
      <color rgb="FF000000"/>
      <name val="Arial"/>
      <family val="2"/>
    </font>
    <font>
      <sz val="10"/>
      <color rgb="FFFF0000"/>
      <name val="Arial"/>
      <family val="2"/>
    </font>
    <font>
      <b/>
      <sz val="10"/>
      <color rgb="FF000000"/>
      <name val="Arial"/>
      <family val="2"/>
    </font>
    <font>
      <b/>
      <sz val="14"/>
      <color rgb="FF000000"/>
      <name val="Calibri"/>
      <family val="2"/>
    </font>
    <font>
      <b/>
      <sz val="14"/>
      <color rgb="FF000000"/>
      <name val="Arial"/>
      <family val="2"/>
    </font>
  </fonts>
  <fills count="5">
    <fill>
      <patternFill patternType="none"/>
    </fill>
    <fill>
      <patternFill patternType="gray125"/>
    </fill>
    <fill>
      <patternFill patternType="solid">
        <fgColor theme="2"/>
        <bgColor indexed="64"/>
      </patternFill>
    </fill>
    <fill>
      <patternFill patternType="solid">
        <fgColor theme="2"/>
        <bgColor rgb="FFC0C0C0"/>
      </patternFill>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999999"/>
      </left>
      <right/>
      <top style="thin">
        <color rgb="FF999999"/>
      </top>
      <bottom/>
      <diagonal/>
    </border>
    <border>
      <left style="thin">
        <color indexed="65"/>
      </left>
      <right style="thin">
        <color rgb="FF999999"/>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
      <left/>
      <right style="thin">
        <color rgb="FF999999"/>
      </right>
      <top style="thin">
        <color rgb="FF999999"/>
      </top>
      <bottom/>
      <diagonal/>
    </border>
    <border>
      <left/>
      <right style="thin">
        <color rgb="FF999999"/>
      </right>
      <top style="thin">
        <color rgb="FF999999"/>
      </top>
      <bottom style="thin">
        <color rgb="FF999999"/>
      </bottom>
      <diagonal/>
    </border>
    <border>
      <left/>
      <right style="thin">
        <color rgb="FF999999"/>
      </right>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xf>
    <xf numFmtId="0" fontId="0" fillId="0" borderId="3" xfId="0" applyBorder="1"/>
    <xf numFmtId="0" fontId="0" fillId="0" borderId="4" xfId="0" applyBorder="1"/>
    <xf numFmtId="0" fontId="0" fillId="0" borderId="3" xfId="0" pivotButton="1" applyBorder="1"/>
    <xf numFmtId="0" fontId="0" fillId="0" borderId="5" xfId="0" applyBorder="1"/>
    <xf numFmtId="0" fontId="0" fillId="0" borderId="6" xfId="0" applyBorder="1"/>
    <xf numFmtId="0" fontId="0" fillId="0" borderId="7" xfId="0" applyBorder="1"/>
    <xf numFmtId="0" fontId="0" fillId="0" borderId="6" xfId="0" applyNumberFormat="1" applyBorder="1"/>
    <xf numFmtId="0" fontId="0" fillId="0" borderId="8" xfId="0" applyNumberFormat="1" applyBorder="1"/>
    <xf numFmtId="0" fontId="0" fillId="0" borderId="3" xfId="0" applyNumberFormat="1" applyBorder="1"/>
    <xf numFmtId="0" fontId="0" fillId="0" borderId="7" xfId="0" applyNumberFormat="1" applyBorder="1"/>
    <xf numFmtId="0" fontId="0" fillId="0" borderId="5" xfId="0" applyNumberFormat="1" applyBorder="1"/>
    <xf numFmtId="0" fontId="0" fillId="0" borderId="9" xfId="0" applyNumberFormat="1" applyBorder="1"/>
    <xf numFmtId="43" fontId="0" fillId="0" borderId="0" xfId="1" applyFont="1"/>
    <xf numFmtId="167" fontId="0" fillId="0" borderId="0" xfId="1" applyNumberFormat="1" applyFont="1"/>
    <xf numFmtId="43" fontId="0" fillId="0" borderId="0" xfId="3" applyNumberFormat="1" applyFont="1"/>
    <xf numFmtId="166" fontId="0" fillId="0" borderId="0" xfId="0" applyNumberFormat="1"/>
    <xf numFmtId="0" fontId="11" fillId="0" borderId="0" xfId="0" applyFont="1" applyAlignment="1">
      <alignment vertical="center" wrapText="1"/>
    </xf>
    <xf numFmtId="0" fontId="6" fillId="0" borderId="0" xfId="0" applyFont="1"/>
    <xf numFmtId="0" fontId="6" fillId="0" borderId="0" xfId="0" applyFont="1" applyAlignment="1">
      <alignment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vertical="center" wrapText="1"/>
    </xf>
    <xf numFmtId="14" fontId="13"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3" fillId="0" borderId="1" xfId="0" applyFont="1" applyFill="1" applyBorder="1" applyAlignment="1" applyProtection="1">
      <alignment vertical="top" wrapText="1"/>
    </xf>
    <xf numFmtId="165" fontId="6" fillId="0" borderId="0" xfId="2" applyNumberFormat="1" applyFont="1"/>
    <xf numFmtId="0" fontId="6" fillId="0" borderId="0" xfId="0" applyFont="1" applyAlignment="1">
      <alignment horizontal="center" vertical="center" wrapText="1"/>
    </xf>
    <xf numFmtId="0" fontId="6" fillId="0" borderId="0" xfId="0" applyFont="1" applyAlignment="1">
      <alignment horizontal="center" vertical="center"/>
    </xf>
    <xf numFmtId="0" fontId="15" fillId="0" borderId="0" xfId="0" applyFont="1"/>
    <xf numFmtId="0" fontId="11" fillId="0" borderId="0" xfId="0" applyFont="1" applyAlignment="1">
      <alignment vertical="center"/>
    </xf>
    <xf numFmtId="0" fontId="7" fillId="0" borderId="1" xfId="0" applyFont="1" applyFill="1" applyBorder="1" applyAlignment="1" applyProtection="1">
      <alignment horizontal="center" vertical="center" wrapText="1"/>
    </xf>
    <xf numFmtId="0" fontId="11" fillId="0" borderId="0" xfId="0" applyFont="1" applyAlignment="1">
      <alignment horizontal="center" vertical="center"/>
    </xf>
    <xf numFmtId="0" fontId="6" fillId="0" borderId="0" xfId="0" applyFont="1" applyAlignment="1">
      <alignment horizontal="center"/>
    </xf>
    <xf numFmtId="0" fontId="6" fillId="0" borderId="0" xfId="0" applyFont="1" applyFill="1"/>
    <xf numFmtId="0" fontId="7" fillId="0" borderId="0" xfId="0" applyFont="1" applyAlignment="1">
      <alignment horizontal="center" vertical="center" wrapText="1"/>
    </xf>
    <xf numFmtId="0" fontId="16"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166" fontId="4" fillId="0" borderId="1" xfId="0" applyNumberFormat="1" applyFont="1" applyBorder="1" applyAlignment="1">
      <alignment horizontal="center" vertical="center" wrapText="1"/>
    </xf>
    <xf numFmtId="0" fontId="18" fillId="0"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3" fillId="0" borderId="2" xfId="0" applyFont="1" applyBorder="1" applyAlignment="1">
      <alignment horizontal="center" vertical="center"/>
    </xf>
  </cellXfs>
  <cellStyles count="4">
    <cellStyle name="Millares" xfId="1" builtinId="3"/>
    <cellStyle name="Moneda" xfId="2" builtinId="4"/>
    <cellStyle name="Normal" xfId="0" builtinId="0"/>
    <cellStyle name="Porcentaje" xfId="3" builtinId="5"/>
  </cellStyles>
  <dxfs count="1">
    <dxf>
      <fill>
        <patternFill patternType="solid">
          <fgColor rgb="FF92D05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s-CO" sz="1800" b="1"/>
              <a:t>% de Cumplimiento por Componente</a:t>
            </a:r>
          </a:p>
        </c:rich>
      </c:tx>
      <c:layout>
        <c:manualLayout>
          <c:xMode val="edge"/>
          <c:yMode val="edge"/>
          <c:x val="0.22294955136421901"/>
          <c:y val="1.7977528089887642E-2"/>
        </c:manualLayout>
      </c:layout>
      <c:overlay val="0"/>
      <c:spPr>
        <a:noFill/>
        <a:ln w="25400">
          <a:noFill/>
        </a:ln>
      </c:spPr>
    </c:title>
    <c:autoTitleDeleted val="0"/>
    <c:plotArea>
      <c:layout>
        <c:manualLayout>
          <c:layoutTarget val="inner"/>
          <c:xMode val="edge"/>
          <c:yMode val="edge"/>
          <c:x val="6.6550883860543267E-2"/>
          <c:y val="0.12173535791757049"/>
          <c:w val="0.91251169206010019"/>
          <c:h val="0.69854396183123535"/>
        </c:manualLayout>
      </c:layout>
      <c:barChart>
        <c:barDir val="col"/>
        <c:grouping val="percentStacked"/>
        <c:varyColors val="0"/>
        <c:ser>
          <c:idx val="0"/>
          <c:order val="0"/>
          <c:spPr>
            <a:solidFill>
              <a:schemeClr val="accent3">
                <a:lumMod val="60000"/>
                <a:lumOff val="40000"/>
              </a:schemeClr>
            </a:solidFill>
            <a:ln>
              <a:noFill/>
            </a:ln>
            <a:effectLst/>
          </c:spPr>
          <c:invertIfNegative val="0"/>
          <c:dPt>
            <c:idx val="5"/>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0-B9A7-496D-B7CB-FB241CAA8E9B}"/>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Hoja3!$A$17:$A$22</c:f>
              <c:strCache>
                <c:ptCount val="6"/>
                <c:pt idx="0">
                  <c:v>Primer Componente: Gestión del Riesgo de Corrupción</c:v>
                </c:pt>
                <c:pt idx="1">
                  <c:v>Segundo componente: Estrategia de Racionalización de Trámites</c:v>
                </c:pt>
                <c:pt idx="2">
                  <c:v>Tercer componente: Rendición de Cuentas</c:v>
                </c:pt>
                <c:pt idx="3">
                  <c:v>Cuarto Componente:  mecanismos para mejorar la atención al ciudadano</c:v>
                </c:pt>
                <c:pt idx="4">
                  <c:v>Quinto Componente: Transparencia y Acceso a la Información</c:v>
                </c:pt>
                <c:pt idx="5">
                  <c:v>Sexto Componente: Iniciativas Adicionales</c:v>
                </c:pt>
              </c:strCache>
            </c:strRef>
          </c:cat>
          <c:val>
            <c:numRef>
              <c:f>Hoja3!$B$17:$B$22</c:f>
              <c:numCache>
                <c:formatCode>_(* #,##0.00_);_(* \(#,##0.00\);_(* "-"??_);_(@_)</c:formatCode>
                <c:ptCount val="6"/>
                <c:pt idx="0">
                  <c:v>100</c:v>
                </c:pt>
                <c:pt idx="1">
                  <c:v>100</c:v>
                </c:pt>
                <c:pt idx="2">
                  <c:v>100</c:v>
                </c:pt>
                <c:pt idx="3">
                  <c:v>100</c:v>
                </c:pt>
                <c:pt idx="4">
                  <c:v>100</c:v>
                </c:pt>
                <c:pt idx="5" formatCode="_-* #,##0.0_-;\-* #,##0.0_-;_-* &quot;-&quot;?_-;_-@_-">
                  <c:v>99.629629629629633</c:v>
                </c:pt>
              </c:numCache>
            </c:numRef>
          </c:val>
          <c:extLst>
            <c:ext xmlns:c16="http://schemas.microsoft.com/office/drawing/2014/chart" uri="{C3380CC4-5D6E-409C-BE32-E72D297353CC}">
              <c16:uniqueId val="{00000001-B9A7-496D-B7CB-FB241CAA8E9B}"/>
            </c:ext>
          </c:extLst>
        </c:ser>
        <c:dLbls>
          <c:showLegendKey val="0"/>
          <c:showVal val="0"/>
          <c:showCatName val="0"/>
          <c:showSerName val="0"/>
          <c:showPercent val="0"/>
          <c:showBubbleSize val="0"/>
        </c:dLbls>
        <c:gapWidth val="150"/>
        <c:overlap val="100"/>
        <c:axId val="1019900159"/>
        <c:axId val="1"/>
      </c:barChart>
      <c:catAx>
        <c:axId val="1019900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99001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s-CO" sz="1800" b="1"/>
              <a:t>% Cumplimiento por Area</a:t>
            </a:r>
          </a:p>
        </c:rich>
      </c:tx>
      <c:overlay val="0"/>
      <c:spPr>
        <a:noFill/>
        <a:ln w="25400">
          <a:noFill/>
        </a:ln>
      </c:spPr>
    </c:title>
    <c:autoTitleDeleted val="0"/>
    <c:plotArea>
      <c:layout/>
      <c:barChart>
        <c:barDir val="bar"/>
        <c:grouping val="percentStacked"/>
        <c:varyColors val="0"/>
        <c:ser>
          <c:idx val="0"/>
          <c:order val="0"/>
          <c:spPr>
            <a:solidFill>
              <a:schemeClr val="accent3">
                <a:lumMod val="60000"/>
                <a:lumOff val="40000"/>
              </a:schemeClr>
            </a:solidFill>
            <a:ln>
              <a:noFill/>
            </a:ln>
            <a:effectLst/>
          </c:spPr>
          <c:invertIfNegative val="0"/>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0-D006-4FCA-8011-B2F6DC11C2BF}"/>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Hoja3!$A$36:$A$54</c:f>
              <c:strCache>
                <c:ptCount val="19"/>
                <c:pt idx="0">
                  <c:v>Dirección de Ambiente y Ruralidad</c:v>
                </c:pt>
                <c:pt idx="1">
                  <c:v>Dirección de Estratificación</c:v>
                </c:pt>
                <c:pt idx="2">
                  <c:v>Dirección de Gestión Humana</c:v>
                </c:pt>
                <c:pt idx="3">
                  <c:v>Dirección de Legalización y Mejoramiento Integral de Barrios</c:v>
                </c:pt>
                <c:pt idx="4">
                  <c:v>Dirección de Norma Urbana</c:v>
                </c:pt>
                <c:pt idx="5">
                  <c:v>Dirección de Participación y Comunicación para la Planeación</c:v>
                </c:pt>
                <c:pt idx="6">
                  <c:v>Dirección de Patrimonio y Renovación Urbana</c:v>
                </c:pt>
                <c:pt idx="7">
                  <c:v>Dirección de Planeación</c:v>
                </c:pt>
                <c:pt idx="8">
                  <c:v>Dirección de Planes Maestros y Complementarios</c:v>
                </c:pt>
                <c:pt idx="9">
                  <c:v>Dirección de Planes Parciales</c:v>
                </c:pt>
                <c:pt idx="10">
                  <c:v>Dirección de Recursos Físicos y Gestión Documental</c:v>
                </c:pt>
                <c:pt idx="11">
                  <c:v>Dirección de Servicio al Ciudadano</c:v>
                </c:pt>
                <c:pt idx="12">
                  <c:v>Dirección de Sisbén</c:v>
                </c:pt>
                <c:pt idx="13">
                  <c:v>Dirección de Taller del Espacio Público</c:v>
                </c:pt>
                <c:pt idx="14">
                  <c:v>Dirección de Vías, Transporte y Servicios Públicos</c:v>
                </c:pt>
                <c:pt idx="15">
                  <c:v>Oficina Asesora de Prensa y Comunicaciones</c:v>
                </c:pt>
                <c:pt idx="16">
                  <c:v>Oficina de Control Disciplinario Interno</c:v>
                </c:pt>
                <c:pt idx="17">
                  <c:v>Oficina de Control Interno</c:v>
                </c:pt>
                <c:pt idx="18">
                  <c:v>Subsecretaría de Planeación Socieconómica</c:v>
                </c:pt>
              </c:strCache>
            </c:strRef>
          </c:cat>
          <c:val>
            <c:numRef>
              <c:f>Hoja3!$B$36:$B$54</c:f>
              <c:numCache>
                <c:formatCode>0.0</c:formatCode>
                <c:ptCount val="19"/>
                <c:pt idx="0">
                  <c:v>100</c:v>
                </c:pt>
                <c:pt idx="1">
                  <c:v>100</c:v>
                </c:pt>
                <c:pt idx="2">
                  <c:v>99.375</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numCache>
            </c:numRef>
          </c:val>
          <c:extLst>
            <c:ext xmlns:c16="http://schemas.microsoft.com/office/drawing/2014/chart" uri="{C3380CC4-5D6E-409C-BE32-E72D297353CC}">
              <c16:uniqueId val="{00000002-D006-4FCA-8011-B2F6DC11C2BF}"/>
            </c:ext>
          </c:extLst>
        </c:ser>
        <c:dLbls>
          <c:showLegendKey val="0"/>
          <c:showVal val="0"/>
          <c:showCatName val="0"/>
          <c:showSerName val="0"/>
          <c:showPercent val="0"/>
          <c:showBubbleSize val="0"/>
        </c:dLbls>
        <c:gapWidth val="150"/>
        <c:overlap val="100"/>
        <c:axId val="1019898911"/>
        <c:axId val="1"/>
      </c:barChart>
      <c:catAx>
        <c:axId val="10198989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989891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 de Cumplimiento por Componente</a:t>
            </a:r>
          </a:p>
        </c:rich>
      </c:tx>
      <c:overlay val="0"/>
      <c:spPr>
        <a:noFill/>
        <a:ln w="25400">
          <a:noFill/>
        </a:ln>
      </c:spPr>
    </c:title>
    <c:autoTitleDeleted val="0"/>
    <c:plotArea>
      <c:layout>
        <c:manualLayout>
          <c:layoutTarget val="inner"/>
          <c:xMode val="edge"/>
          <c:yMode val="edge"/>
          <c:x val="6.6550883860543267E-2"/>
          <c:y val="0.12173535791757049"/>
          <c:w val="0.91251169206010019"/>
          <c:h val="0.69854396183123535"/>
        </c:manualLayout>
      </c:layout>
      <c:barChart>
        <c:barDir val="col"/>
        <c:grouping val="percentStacked"/>
        <c:varyColors val="0"/>
        <c:ser>
          <c:idx val="0"/>
          <c:order val="0"/>
          <c:spPr>
            <a:solidFill>
              <a:schemeClr val="accent3">
                <a:lumMod val="60000"/>
                <a:lumOff val="4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Hoja3!$A$17:$A$22</c:f>
              <c:strCache>
                <c:ptCount val="6"/>
                <c:pt idx="0">
                  <c:v>Primer Componente: Gestión del Riesgo de Corrupción</c:v>
                </c:pt>
                <c:pt idx="1">
                  <c:v>Segundo componente: Estrategia de Racionalización de Trámites</c:v>
                </c:pt>
                <c:pt idx="2">
                  <c:v>Tercer componente: Rendición de Cuentas</c:v>
                </c:pt>
                <c:pt idx="3">
                  <c:v>Cuarto Componente:  mecanismos para mejorar la atención al ciudadano</c:v>
                </c:pt>
                <c:pt idx="4">
                  <c:v>Quinto Componente: Transparencia y Acceso a la Información</c:v>
                </c:pt>
                <c:pt idx="5">
                  <c:v>Sexto Componente: Iniciativas Adicionales</c:v>
                </c:pt>
              </c:strCache>
            </c:strRef>
          </c:cat>
          <c:val>
            <c:numRef>
              <c:f>Hoja3!$B$17:$B$22</c:f>
              <c:numCache>
                <c:formatCode>_(* #,##0.00_);_(* \(#,##0.00\);_(* "-"??_);_(@_)</c:formatCode>
                <c:ptCount val="6"/>
                <c:pt idx="0">
                  <c:v>100</c:v>
                </c:pt>
                <c:pt idx="1">
                  <c:v>100</c:v>
                </c:pt>
                <c:pt idx="2">
                  <c:v>100</c:v>
                </c:pt>
                <c:pt idx="3">
                  <c:v>100</c:v>
                </c:pt>
                <c:pt idx="4">
                  <c:v>100</c:v>
                </c:pt>
                <c:pt idx="5" formatCode="_-* #,##0.0_-;\-* #,##0.0_-;_-* &quot;-&quot;?_-;_-@_-">
                  <c:v>99.629629629629633</c:v>
                </c:pt>
              </c:numCache>
            </c:numRef>
          </c:val>
          <c:extLst>
            <c:ext xmlns:c16="http://schemas.microsoft.com/office/drawing/2014/chart" uri="{C3380CC4-5D6E-409C-BE32-E72D297353CC}">
              <c16:uniqueId val="{00000000-091A-4171-809C-127B212E50EF}"/>
            </c:ext>
          </c:extLst>
        </c:ser>
        <c:dLbls>
          <c:showLegendKey val="0"/>
          <c:showVal val="0"/>
          <c:showCatName val="0"/>
          <c:showSerName val="0"/>
          <c:showPercent val="0"/>
          <c:showBubbleSize val="0"/>
        </c:dLbls>
        <c:gapWidth val="150"/>
        <c:overlap val="100"/>
        <c:axId val="1019891839"/>
        <c:axId val="1"/>
      </c:barChart>
      <c:catAx>
        <c:axId val="1019891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989183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s-CO" sz="1800" b="1"/>
              <a:t>% Cumplimiento por Area</a:t>
            </a:r>
          </a:p>
        </c:rich>
      </c:tx>
      <c:overlay val="0"/>
      <c:spPr>
        <a:noFill/>
        <a:ln w="25400">
          <a:noFill/>
        </a:ln>
      </c:spPr>
    </c:title>
    <c:autoTitleDeleted val="0"/>
    <c:plotArea>
      <c:layout/>
      <c:barChart>
        <c:barDir val="bar"/>
        <c:grouping val="percentStacked"/>
        <c:varyColors val="0"/>
        <c:ser>
          <c:idx val="0"/>
          <c:order val="0"/>
          <c:spPr>
            <a:solidFill>
              <a:schemeClr val="accent3">
                <a:lumMod val="60000"/>
                <a:lumOff val="40000"/>
              </a:schemeClr>
            </a:solidFill>
            <a:ln>
              <a:noFill/>
            </a:ln>
            <a:effectLst/>
          </c:spPr>
          <c:invertIfNegative val="0"/>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0-2A84-4065-9580-485EBA224987}"/>
              </c:ext>
            </c:extLst>
          </c:dPt>
          <c:dLbls>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Hoja3!$A$36:$A$54</c:f>
              <c:strCache>
                <c:ptCount val="19"/>
                <c:pt idx="0">
                  <c:v>Dirección de Ambiente y Ruralidad</c:v>
                </c:pt>
                <c:pt idx="1">
                  <c:v>Dirección de Estratificación</c:v>
                </c:pt>
                <c:pt idx="2">
                  <c:v>Dirección de Gestión Humana</c:v>
                </c:pt>
                <c:pt idx="3">
                  <c:v>Dirección de Legalización y Mejoramiento Integral de Barrios</c:v>
                </c:pt>
                <c:pt idx="4">
                  <c:v>Dirección de Norma Urbana</c:v>
                </c:pt>
                <c:pt idx="5">
                  <c:v>Dirección de Participación y Comunicación para la Planeación</c:v>
                </c:pt>
                <c:pt idx="6">
                  <c:v>Dirección de Patrimonio y Renovación Urbana</c:v>
                </c:pt>
                <c:pt idx="7">
                  <c:v>Dirección de Planeación</c:v>
                </c:pt>
                <c:pt idx="8">
                  <c:v>Dirección de Planes Maestros y Complementarios</c:v>
                </c:pt>
                <c:pt idx="9">
                  <c:v>Dirección de Planes Parciales</c:v>
                </c:pt>
                <c:pt idx="10">
                  <c:v>Dirección de Recursos Físicos y Gestión Documental</c:v>
                </c:pt>
                <c:pt idx="11">
                  <c:v>Dirección de Servicio al Ciudadano</c:v>
                </c:pt>
                <c:pt idx="12">
                  <c:v>Dirección de Sisbén</c:v>
                </c:pt>
                <c:pt idx="13">
                  <c:v>Dirección de Taller del Espacio Público</c:v>
                </c:pt>
                <c:pt idx="14">
                  <c:v>Dirección de Vías, Transporte y Servicios Públicos</c:v>
                </c:pt>
                <c:pt idx="15">
                  <c:v>Oficina Asesora de Prensa y Comunicaciones</c:v>
                </c:pt>
                <c:pt idx="16">
                  <c:v>Oficina de Control Disciplinario Interno</c:v>
                </c:pt>
                <c:pt idx="17">
                  <c:v>Oficina de Control Interno</c:v>
                </c:pt>
                <c:pt idx="18">
                  <c:v>Subsecretaría de Planeación Socieconómica</c:v>
                </c:pt>
              </c:strCache>
            </c:strRef>
          </c:cat>
          <c:val>
            <c:numRef>
              <c:f>Hoja3!$B$36:$B$54</c:f>
              <c:numCache>
                <c:formatCode>0.0</c:formatCode>
                <c:ptCount val="19"/>
                <c:pt idx="0">
                  <c:v>100</c:v>
                </c:pt>
                <c:pt idx="1">
                  <c:v>100</c:v>
                </c:pt>
                <c:pt idx="2">
                  <c:v>99.375</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numCache>
            </c:numRef>
          </c:val>
          <c:extLst>
            <c:ext xmlns:c16="http://schemas.microsoft.com/office/drawing/2014/chart" uri="{C3380CC4-5D6E-409C-BE32-E72D297353CC}">
              <c16:uniqueId val="{00000001-2A84-4065-9580-485EBA224987}"/>
            </c:ext>
          </c:extLst>
        </c:ser>
        <c:dLbls>
          <c:showLegendKey val="0"/>
          <c:showVal val="0"/>
          <c:showCatName val="0"/>
          <c:showSerName val="0"/>
          <c:showPercent val="0"/>
          <c:showBubbleSize val="0"/>
        </c:dLbls>
        <c:gapWidth val="150"/>
        <c:overlap val="100"/>
        <c:axId val="1019892671"/>
        <c:axId val="1"/>
      </c:barChart>
      <c:catAx>
        <c:axId val="10198926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989267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86</xdr:row>
      <xdr:rowOff>0</xdr:rowOff>
    </xdr:from>
    <xdr:to>
      <xdr:col>7</xdr:col>
      <xdr:colOff>0</xdr:colOff>
      <xdr:row>104</xdr:row>
      <xdr:rowOff>123825</xdr:rowOff>
    </xdr:to>
    <xdr:graphicFrame macro="">
      <xdr:nvGraphicFramePr>
        <xdr:cNvPr id="1144" name="Gráfico 1">
          <a:extLst>
            <a:ext uri="{FF2B5EF4-FFF2-40B4-BE49-F238E27FC236}">
              <a16:creationId xmlns:a16="http://schemas.microsoft.com/office/drawing/2014/main" id="{61B46ED6-D791-49D1-A601-E510D09CF8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85</xdr:row>
      <xdr:rowOff>219075</xdr:rowOff>
    </xdr:from>
    <xdr:to>
      <xdr:col>11</xdr:col>
      <xdr:colOff>47625</xdr:colOff>
      <xdr:row>111</xdr:row>
      <xdr:rowOff>85725</xdr:rowOff>
    </xdr:to>
    <xdr:graphicFrame macro="">
      <xdr:nvGraphicFramePr>
        <xdr:cNvPr id="1145" name="Gráfico 3">
          <a:extLst>
            <a:ext uri="{FF2B5EF4-FFF2-40B4-BE49-F238E27FC236}">
              <a16:creationId xmlns:a16="http://schemas.microsoft.com/office/drawing/2014/main" id="{107DB87B-AA55-4FD4-AF74-376B78BA6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304800</xdr:colOff>
      <xdr:row>2</xdr:row>
      <xdr:rowOff>114300</xdr:rowOff>
    </xdr:from>
    <xdr:to>
      <xdr:col>14</xdr:col>
      <xdr:colOff>123825</xdr:colOff>
      <xdr:row>29</xdr:row>
      <xdr:rowOff>133350</xdr:rowOff>
    </xdr:to>
    <xdr:graphicFrame macro="">
      <xdr:nvGraphicFramePr>
        <xdr:cNvPr id="6253" name="Gráfico 3">
          <a:extLst>
            <a:ext uri="{FF2B5EF4-FFF2-40B4-BE49-F238E27FC236}">
              <a16:creationId xmlns:a16="http://schemas.microsoft.com/office/drawing/2014/main" id="{8E58473B-73EA-484A-878C-6B819C25B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447675</xdr:colOff>
      <xdr:row>34</xdr:row>
      <xdr:rowOff>114300</xdr:rowOff>
    </xdr:from>
    <xdr:to>
      <xdr:col>15</xdr:col>
      <xdr:colOff>142875</xdr:colOff>
      <xdr:row>70</xdr:row>
      <xdr:rowOff>95250</xdr:rowOff>
    </xdr:to>
    <xdr:graphicFrame macro="">
      <xdr:nvGraphicFramePr>
        <xdr:cNvPr id="6254" name="Gráfico 8">
          <a:extLst>
            <a:ext uri="{FF2B5EF4-FFF2-40B4-BE49-F238E27FC236}">
              <a16:creationId xmlns:a16="http://schemas.microsoft.com/office/drawing/2014/main" id="{A451A4ED-106C-482F-A3D7-431F13BB7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CER" refreshedDate="44205.621093634261" createdVersion="1" refreshedVersion="4" recordCount="82" upgradeOnRefresh="1" xr:uid="{00000000-000A-0000-FFFF-FFFF01000000}">
  <cacheSource type="worksheet">
    <worksheetSource ref="A2:K84" sheet="sto.PAAC.diciembre2020"/>
  </cacheSource>
  <cacheFields count="12">
    <cacheField name="Componente" numFmtId="0">
      <sharedItems count="6">
        <s v="Primer Componente: Gestión del Riesgo de Corrupción"/>
        <s v="Tercer componente: Rendición de Cuentas"/>
        <s v="Quinto Componente: Transparencia y Acceso a la Información"/>
        <s v="Segundo componente: Estrategia de Racionalización de Trámites"/>
        <s v="Cuarto Componente:  mecanismos para mejorar la atención al ciudadano"/>
        <s v="Sexto Componente: Iniciativas Adicionales"/>
      </sharedItems>
    </cacheField>
    <cacheField name="Subcomponente" numFmtId="0">
      <sharedItems count="25">
        <s v="1.1 Política de Administración de Riesgos"/>
        <s v="1.2 Construcción del Mapa de Riesgos de Corrupción"/>
        <s v="1.3 Consulta y Divulgación"/>
        <s v="1.4 Monitoreo o Revisión"/>
        <s v="3.1 Información de calidad y en lenguaje comprensible"/>
        <s v="3.2 Diálogo de doble vía con la ciudadanía y sus organizaciones"/>
        <s v="5.1 Lineamientos de Transparencia Activa"/>
        <s v="1.5 Seguimiento"/>
        <s v="2.1  Racionalización de Trámites"/>
        <s v="3.2 Diálogo de doble vía con la ciudadanía y sus organizaciones+12:37"/>
        <s v="3.3 Incentivos para motivar la cultura de la rendición y petición de cuentas"/>
        <s v="3.4 Evaluación y retroalimentación a la gestión institucional"/>
        <s v="4.1 Estructura administrativa y Direccionamiento estratégico"/>
        <s v="4.2 Fortalecimiento de los canales de atención"/>
        <s v="4.3 Talento Humano"/>
        <s v="4.4 Normativo y procedimental"/>
        <s v="4.5 Relacionamiento con el ciudadano"/>
        <s v="5.2 Lineamientos de Transparencia Pasiva"/>
        <s v="5.3 Elaboración los Instrumentos de Gestión de la Información"/>
        <s v="5.4 Criterio Diferencial de Accesibilidad"/>
        <s v="5.5 Monitoreo del Acceso a la Información Pública"/>
        <s v="Código de Integridad"/>
        <s v="Capacitaciones"/>
        <s v="Trámites"/>
        <s v="Tramites"/>
      </sharedItems>
    </cacheField>
    <cacheField name="No. Actividad" numFmtId="0">
      <sharedItems count="81">
        <s v="1.1.1"/>
        <s v="1.1.2"/>
        <s v="1.2.1"/>
        <s v="1.3.2"/>
        <s v="1.4.1"/>
        <s v="3.1.1"/>
        <s v="3.2.2"/>
        <s v="5.1.1"/>
        <s v="1.5.1"/>
        <s v="2.1.1"/>
        <s v="2.1.2"/>
        <s v="3.1.2"/>
        <s v="3.2.1"/>
        <s v="3.2.3"/>
        <s v="3.3.1"/>
        <s v="3.4.1"/>
        <s v="4.1.1"/>
        <s v="4.1.2"/>
        <s v="4.1.3"/>
        <s v="4.1.4"/>
        <s v="4.2.1"/>
        <s v="4.2.2"/>
        <s v="4.2.3"/>
        <s v="4.2.4"/>
        <s v="4.2.5"/>
        <s v="4.3."/>
        <s v="4.3.1"/>
        <s v="4.3.2"/>
        <s v="4.4.1"/>
        <s v="4.5.1"/>
        <s v="4.5.2"/>
        <s v="4.5.3"/>
        <s v="5.1.10"/>
        <s v="5.1.11"/>
        <s v="5.1.12.1"/>
        <s v="5.1.12.2"/>
        <s v="5.1.12.3"/>
        <s v="5.1.12.4"/>
        <s v="5.1.12.5"/>
        <s v="5.1.12.6"/>
        <s v="5.1.12.7"/>
        <s v="5.1.12.8"/>
        <s v="5.1.2"/>
        <s v="5.1.3"/>
        <s v="5.1.4"/>
        <s v="5.1.5"/>
        <s v="5.1.6"/>
        <s v="5.1.7"/>
        <s v="5.1.8"/>
        <s v="5.1.9"/>
        <s v="5.2.1"/>
        <s v="5.3.1"/>
        <s v="5.4.1"/>
        <s v="5.5.1"/>
        <s v="6.1.1"/>
        <s v="6.1.10"/>
        <s v="6.1.11"/>
        <s v="6.1.12"/>
        <s v="6.1.13"/>
        <s v="6.1.14"/>
        <s v="6.1.15"/>
        <s v="6.1.16"/>
        <s v="6.1.17"/>
        <s v="6.1.18"/>
        <s v="6.1.19"/>
        <s v="6.1.2"/>
        <s v="6.1.20"/>
        <s v="6.1.21"/>
        <s v="6.1.22"/>
        <s v="6.1.23"/>
        <s v="6.1.24"/>
        <s v="6.1.25"/>
        <s v="6.1.26"/>
        <s v="6.1.27"/>
        <s v="6.1.28"/>
        <s v="6.1.3"/>
        <s v="6.1.4"/>
        <s v="6.1.5"/>
        <s v="6.1.6"/>
        <s v="6.1.7"/>
        <s v="6.1.8"/>
      </sharedItems>
    </cacheField>
    <cacheField name="Indicador" numFmtId="0">
      <sharedItems/>
    </cacheField>
    <cacheField name="Meta" numFmtId="0">
      <sharedItems/>
    </cacheField>
    <cacheField name="Actividad" numFmtId="0">
      <sharedItems/>
    </cacheField>
    <cacheField name="Fecha Inicio" numFmtId="0">
      <sharedItems containsSemiMixedTypes="0" containsNonDate="0" containsDate="1" containsString="0" minDate="2020-01-01T00:00:00" maxDate="2020-11-03T00:00:00"/>
    </cacheField>
    <cacheField name="Fecha Fin" numFmtId="0">
      <sharedItems containsSemiMixedTypes="0" containsNonDate="0" containsDate="1" containsString="0" minDate="2020-01-31T00:00:00" maxDate="2021-01-01T00:00:00"/>
    </cacheField>
    <cacheField name="Area Responsable" numFmtId="0">
      <sharedItems count="19">
        <s v="Dirección de Planeación"/>
        <s v="Oficina de Control Interno"/>
        <s v="Dirección de Sisbén"/>
        <s v="Dirección de Recursos Físicos y Gestión Documental"/>
        <s v="Dirección de Participación y Comunicación para la Planeación"/>
        <s v="Oficina Asesora de Prensa y Comunicaciones"/>
        <s v="Dirección de Servicio al Ciudadano"/>
        <s v="Dirección de Gestión Humana"/>
        <s v="Dirección de Planes Maestros y Complementarios"/>
        <s v="Dirección de Ambiente y Ruralidad"/>
        <s v="Dirección de Patrimonio y Renovación Urbana"/>
        <s v="Dirección de Legalización y Mejoramiento Integral de Barrios"/>
        <s v="Dirección de Vías, Transporte y Servicios Públicos"/>
        <s v="Dirección de Taller del Espacio Público"/>
        <s v="Dirección de Norma Urbana"/>
        <s v="Dirección de Planes Parciales"/>
        <s v="Subsecretaría de Planeación Socieconómica"/>
        <s v="Dirección de Estratificación"/>
        <s v="Oficina de Control Disciplinario Interno"/>
      </sharedItems>
    </cacheField>
    <cacheField name="Seguimiento con corte a agosto 31 de 2020" numFmtId="0">
      <sharedItems/>
    </cacheField>
    <cacheField name="Seguimiento con corte a diciembre 31 de 2021" numFmtId="0">
      <sharedItems/>
    </cacheField>
    <cacheField name="Avance %" numFmtId="0">
      <sharedItems containsSemiMixedTypes="0" containsString="0" containsNumber="1" containsInteger="1" minValue="90" maxValue="100" count="2">
        <n v="100"/>
        <n v="9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x v="0"/>
    <x v="0"/>
    <x v="0"/>
    <s v="Número de actualizaciones realizadas"/>
    <s v="Una (1 ) actualización realizada"/>
    <s v="Realizar actualización de la política de riesgos."/>
    <d v="2020-02-03T00:00:00"/>
    <d v="2020-12-15T00:00:00"/>
    <x v="0"/>
    <s v="El 16 de junio 2020 se llevó a cabo una reunión entre el grupo de calidad y OCI con el fin de hacer revisión de tratamiento de riesgos en los mapas de riesgos y como quedaría el tema dentro de la política para lo cual se acordó realizar mesas de trabajo e"/>
    <s v="Se realizó actualización de la política de riesgos, Actualización presentada y aprobada en sesión del Comité Institucional de Coordinación de Control Interno de la SDP realizada el 24 de diciembre de 2020. El documento se actualizó a la Versión 16, con Ac"/>
    <x v="0"/>
  </r>
  <r>
    <x v="0"/>
    <x v="0"/>
    <x v="1"/>
    <s v="Número de Divulgaciones realizadas"/>
    <s v="Una (1 ) Divulgación realizada"/>
    <s v="Realizar divulgación  la política de riesgos."/>
    <d v="2020-02-03T00:00:00"/>
    <d v="2020-12-15T00:00:00"/>
    <x v="0"/>
    <s v="Actualizada la política se realizará la divulgación que se estimó para el segundo semestre del año una vez sea aprobada por el comité de Coordinador de Control Interno."/>
    <s v="Se realizó divulgación de la política de riesgos a través de una pieza comunicacional enviada por correo institucional, así como también se dispuso de un espacio y noticia en la intranet para que sea consultada por los funcionarios de la entidad. Evidenci"/>
    <x v="0"/>
  </r>
  <r>
    <x v="0"/>
    <x v="1"/>
    <x v="2"/>
    <s v="Número de Mapas de riesgo consolidado"/>
    <s v="Consolidar 1 mapa de riesgos de corrupción"/>
    <s v="Consolidar y publicar  el mapa de riesgos de corrupción 2020"/>
    <d v="2020-01-15T00:00:00"/>
    <d v="2020-01-31T00:00:00"/>
    <x v="0"/>
    <s v="Se consolidó el mapa de riesgos de corrupción el cual se publicó en la página web de la entidad en el siguiente enlace:_x000a_http://www.sdp.gov.co/transparencia/planeacion/politicas-lineamientos-y-manuales_x000a_En la pestaña Plan anticorrupción y Atención al Ciudad"/>
    <s v="Se consolidó el mapa de riesgos de corrupción el cual se publicó en la página web de la entidad en el siguiente enlace:_x000a_http://www.sdp.gov.co/transparencia/planeacion/politicas-lineamientos-y-manuales_x000a_En la pestaña Plan anticorrupción y Atención al Ciudad"/>
    <x v="0"/>
  </r>
  <r>
    <x v="0"/>
    <x v="2"/>
    <x v="3"/>
    <s v="Número de Divulgaciones realizadas"/>
    <s v="Una (1 ) Divulgación realizada"/>
    <s v="Divulgar el PAAC, mapa de riesgos y la política de riesgos."/>
    <d v="2020-03-15T00:00:00"/>
    <d v="2020-12-15T00:00:00"/>
    <x v="0"/>
    <s v="Las acciones del PAAC asociadas a los trámites de la entidad se divulgaron en el marco de la charla sobre trámites y OPAs realizada el miércoles 26 de agosto por parte de la Dirección de Planeación. ID. SIIP 5907. Adicionalmente se programó una charla par"/>
    <s v="Las acciones del PAAC asociadas a los trámites de la entidad se divulgaron en el marco de la charla sobre trámites y OPAs realizada el miércoles 26 de agosto por parte de la Dirección de Planeación. ID. SIIP 5907. Adicionalmente se programó una charla par"/>
    <x v="0"/>
  </r>
  <r>
    <x v="0"/>
    <x v="3"/>
    <x v="4"/>
    <s v="Número de  monitoreos realizados"/>
    <s v="Tres (3) Monitoreos al Mapa de Riesgos de cada dependencia de la Secretaría Distrital de Planeación realizado."/>
    <s v="Realizar el monitoreo al Mapa de Riesgos por procesos y estratégico de acuerdo con lo establecido en la política de riesgos. (segunda línea de defensa)."/>
    <d v="2020-02-03T00:00:00"/>
    <d v="2020-12-15T00:00:00"/>
    <x v="0"/>
    <s v="Según la política de riesgos, numeral 5.5.2., el seguimiento a los riesgos incluidos los riesgos de corrupción, tienen los siguientes cortes, abril 30, agosto 31 y diciembre 31 de cada vigencia, es así que dentro de los primeros diez (10) días calendario "/>
    <s v="Se realizó el monitoreo al Mapa de Riesgos para cada uno de los procesos, lo que se evidencia en el aplicativo SIIP. Se realizaron los seguimientos de primera y segunda línea de defensa los cuales fueron publicados en la página web de la entidad los cuale"/>
    <x v="0"/>
  </r>
  <r>
    <x v="1"/>
    <x v="4"/>
    <x v="5"/>
    <s v="Número de publicaciones realizadas"/>
    <s v="Realizar 3 publicaciones, una por trimestre, de la información de gestión de la entidad"/>
    <s v="Publicar la información de la gestión de la entidad en la página web, en la sección de Planeación"/>
    <d v="2020-02-04T00:00:00"/>
    <d v="2020-11-30T00:00:00"/>
    <x v="0"/>
    <s v="Se realizó la publicación de información de la gestión de la entidad en la sección de Planeación. Las fechas de publicación dependen del tipo de informe, puede ser mensual, trimestral, cuatrimestral o anual, estas fechas se pueden verificar en la evidenci"/>
    <s v="Se realizó la publicación de información de la gestión de la entidad en la sección de Planeación.  Estas publicaciones se pueden verificar en la página web sección de planeación en el siguiente link:_x000a_ http://www.sdp.gov.co/transparencia/planeacion/politic"/>
    <x v="0"/>
  </r>
  <r>
    <x v="1"/>
    <x v="5"/>
    <x v="6"/>
    <s v="Número de diálogos ciudadanos realizados"/>
    <s v="Realizar un (1) diálogo ciudadano de Rendición de cuentas del sector planeación de la administración distrital"/>
    <s v="Diseñar e implementar estrategia de rendición de cuentas."/>
    <d v="2020-10-01T00:00:00"/>
    <d v="2020-12-30T00:00:00"/>
    <x v="0"/>
    <s v="Se recibió por parte de la Dirección de participación y comunicación con numero de radicado 3-2020-12974, para revisión del documento la estrategia de rendición de cuentas, el cual la Secretaría Distrital de Planeación desde el año 2018 viene publicando e"/>
    <s v="Se diseño e implemento la estrategia de redición de cuentas, el documento se publicó en la página web en la pestaña de rendición de cuentas en el siguiente link: http://www.sdp.gov.co/transparencia/planeacion/politicas-lineamientos-y-manuales_x000a_El 18 de dic"/>
    <x v="0"/>
  </r>
  <r>
    <x v="2"/>
    <x v="6"/>
    <x v="7"/>
    <s v="Número de seguimientos realizados"/>
    <s v="Realizar 2 seguimientos de la información pubicada en la página web en cumplimiento de la Ley de Transparencia y Acceso a la Información Pública"/>
    <s v="Realizar revisión semestral del cumplimiento de la Ley de Transparencia de la informacion publicada en la página web de la SDP."/>
    <d v="2020-02-03T00:00:00"/>
    <d v="2020-10-31T00:00:00"/>
    <x v="0"/>
    <s v="El miércoles 17 de junio se realizó el primer seguimiento con la Directora de Planeación del cumplimiento de la Ley de Transparencia con la información publicada en la página web de la SDP y en el formato de la Procuraduría General de la Nación. ID SIIP 5"/>
    <s v="Se realizó el segundo seguimiento de la información publicada en la página web en cumplimiento de la Ley de Transparencia y Acceso a la Información Pública, El 15 de octubre se generó el Reporte de Cumplimiento ITA para el Periodo 2020 en el formato de la"/>
    <x v="0"/>
  </r>
  <r>
    <x v="0"/>
    <x v="7"/>
    <x v="8"/>
    <s v="Número de Seguimientos realizados al Mapa de Riesgos de Corrupción de la entidad"/>
    <s v="Tres (3) informes de_x000a_seguimiento al Mapa de_x000a_Riesgos de Corrupción de la_x000a_entidad: corte a diciembre 31_x000a_de 2019, abril 30 y agosto 31_x000a_de 2020."/>
    <s v="Realizar seguimientos al Mapa de Riesgos de Corrupción de la entidad."/>
    <d v="2020-01-04T00:00:00"/>
    <d v="2020-09-16T00:00:00"/>
    <x v="1"/>
    <s v="La OCI realizó seguimiento al Mapa de Riesgos de corrupción institucional, según consta en el  informe de seguimiento Mapa de Corrupción, así: a) con corte a Diciembre 2019, que fue radicado con el número 3-2020-00859  de enero 15 de 2020. b) Con corte a "/>
    <s v="La OCI realizó seguimiento al Mapa de Riesgos de corrupción institucional, según consta en el  informe de seguimiento Mapa de Corrupción, así: a) con corte a Diciembre 2019, que fue radicado con el número 3-2020-00859  de enero 15 de 2020. b) Con corte a "/>
    <x v="0"/>
  </r>
  <r>
    <x v="3"/>
    <x v="8"/>
    <x v="9"/>
    <s v="% de presencia en el &quot;SuperCADE Manitas&quot; con los tramites del SISBEN"/>
    <s v="Hacer presencia con los trámites SISBEN en el nuevo punto de atención de la red CADE &quot;SuperCADE Manitas&quot; con el fin de ampliar la cobertura a la ciudadanía."/>
    <s v="La Secretaria Distrital de Planeación, hará presencia con este trámite en el nuevo punto de atención de la red CADE &quot;SuperCADE Manitas&quot; con el fin de ampliar la cobertura a la ciudadanía."/>
    <d v="2020-02-03T00:00:00"/>
    <d v="2020-11-30T00:00:00"/>
    <x v="2"/>
    <s v="De acuerdo con el proceso de implementación del nuevo &quot;SuperCADE Manitas&quot;, la SDP desde el año 2019, dispone del personal requerido capacitado y el recurso tecnológico._x000a__x000a_De otra parte y dada la información que se tiene por parte de la Dirección de Servici"/>
    <s v="El Punto de atención de Sisbén de la SDP ubicado en el SuperCade Manitas entró en operación el 27 de octubre de 2020,  dando inicio a la atención a la ciudadanía desde esa misma fecha, con 2 módulos de atención, dos informadores a cargo y un tercer inform"/>
    <x v="0"/>
  </r>
  <r>
    <x v="3"/>
    <x v="8"/>
    <x v="10"/>
    <s v="100% de racionalización realizada"/>
    <s v="Acción de racionalización realizada"/>
    <s v="Disminución de tiempos de servicio, Servicio integral y profesional al ciudadano del trámite &quot;Consulta de documentación urbanística&quot; , teniendo en cuenta el cambio de modelo de prestación de servicio, iniciado en el Archivo Central."/>
    <d v="2020-03-01T00:00:00"/>
    <d v="2020-12-31T00:00:00"/>
    <x v="3"/>
    <s v="En el mes de junio se diseñó el modelo de operación del Archivo de Manzanas y de la Planoteca de acuerdo al modelo implementado en el Archivo Central, y En el mes de julio, se adecuaron los espación físicos para la atención al ciudadano y se pone en opera"/>
    <s v="Se  implemento el modelo de prestación de servicios en el Archivo de Manzanas y Planoteca de acuerdo a lo establecido en los protocolos. Se anexan las estadísticas de atención. Evidencia 6736"/>
    <x v="0"/>
  </r>
  <r>
    <x v="1"/>
    <x v="4"/>
    <x v="11"/>
    <s v="% de información publicada"/>
    <s v="100% de la Información de los procesos de participación publicada"/>
    <s v="Publicar permanentemente la información de convocatoria y resultados de los procesos de participación ciudadana en la página web"/>
    <d v="2020-01-15T00:00:00"/>
    <d v="2020-11-30T00:00:00"/>
    <x v="4"/>
    <s v="En el marco del proceso de revisión del Plan de Ordenamiento Territorial POT, la Dirección de Participación y Comunicación para la Planeación adelantó la estrategia de participación ciudadana para la fase de denominada Diagnóstico y Formulación del POT, a"/>
    <s v="Se garantizó el acceso a la información con la articulación de la Oficina Asesora de Prensa y Comunicaciones desde donde se dispuso un minisitio web en el portal http://www.sdp.gov.co/micrositios/pdd-2020-2024/multimedia, con el fin de publicar toda la in"/>
    <x v="0"/>
  </r>
  <r>
    <x v="1"/>
    <x v="9"/>
    <x v="12"/>
    <s v="Número de documentos actualizados"/>
    <s v="(1) documento de la estrategia de Rendición de cuentas del sector planeación de la administración distrital actualizado"/>
    <s v="Actualizar el documento de la estrategia de rendición de cuentas del sector Planeación de la Administración Distrital (Definir (i) canales y metodologías que se emplearán para desarrollar las actividades de rendición de cuentas, (ii) mecanismos de capacit"/>
    <d v="2020-02-03T00:00:00"/>
    <d v="2020-04-01T00:00:00"/>
    <x v="4"/>
    <s v="La Dirección de Participación y Comunicación para la Planeación avanzó en el 95% de actualización del documento de la estrategia de Rendición de Cuentas del sector Planeación, denominado: Construyendo un Gobierno Abierto. Estrategia de Rendición de Cuenta"/>
    <s v="Se culminó el documento Construyendo un Gobierno Abierto - Estrategia de Rendición de Cuentas 2020, el cual describe la estrategia de rendición de cuentas de la Secretaría Distrital de Planeación que se plantea con el fin de generar información de calidad"/>
    <x v="0"/>
  </r>
  <r>
    <x v="1"/>
    <x v="5"/>
    <x v="6"/>
    <s v="Número de diálogos ciudadanos realizados"/>
    <s v="Realizar un (1) diálogo ciudadano de Rendición de cuentas del sector planeación de la administración distrital"/>
    <s v="Diseñar e implementar estrategia de rendición de cuentas."/>
    <d v="2020-10-01T00:00:00"/>
    <d v="2020-12-30T00:00:00"/>
    <x v="4"/>
    <s v="La Dirección de Participación y Comunicación para la Planeación avanzó en  actualización del documento de la estrategia de Rendición de Cuentas del sector Planeación, denominado: Construyendo un Gobierno Abierto. Estrategia de Rendición de Cuentas 2020.  "/>
    <s v="Se diseño e implemento la estrategia de redición de cuentas, el documento se publicó en la página web en la pestaña de rendición de cuentas en el siguiente link: http://www.sdp.gov.co/transparencia/planeacion/politicas-lineamientos-y-manuales_x000a_El 18 de dic"/>
    <x v="0"/>
  </r>
  <r>
    <x v="1"/>
    <x v="5"/>
    <x v="13"/>
    <s v="Número de parrillas de contenidos creadas"/>
    <s v="Crear una (1) Parrilla de Contenidos compartida con la Alcaldía Mayor de Bogotá"/>
    <s v="Crear una parrilla de contenidos con la información más relevante y de importancia para la ciudadanía y compartirla con la Alcaldía Mayor de Bogotá para que sea publicada en las redes sociales oficiales del Distrito"/>
    <d v="2020-02-03T00:00:00"/>
    <d v="2020-12-31T00:00:00"/>
    <x v="5"/>
    <s v="En el segundo trimestre del 2020 se compartió con la Alcaldía Mayor de Bogotá la parrilla de trinos #ElPOTdeBogotá la cual fue compartida por la Alcaldía Mayor de Bogotá y el IDPAC  con el fin de invitar a la ciudadanía a participar con sus ideas en la co"/>
    <s v="Se construyo parrilla de redes sociales con los links y piezas de las_x000a_noticias de la SDP que están en la pagína web con el fin de llevar a los ciudadanos a la lectura de las noticias por medio de las redes sociales, facebook, instagram y twitter. Se apoyó"/>
    <x v="0"/>
  </r>
  <r>
    <x v="1"/>
    <x v="10"/>
    <x v="14"/>
    <s v="% de ejecución de apoyo logístico, administrativo y metodológico al CTPD"/>
    <s v="100% de Apoyo logístico, administrativo y metodológico al CTPD"/>
    <s v="Brindar apoyo logístico, administrativo y metodológico al CTPD."/>
    <d v="2020-01-02T00:00:00"/>
    <d v="2020-12-30T00:00:00"/>
    <x v="4"/>
    <s v="La Dirección de Participación y Comunicación para la Planeación ha brindado apoyo logístico, administrativo y metodológico al CTDP, a través del convenio suscrito con la Universidad Nacional, el cual se encuentra publicado en la página de la SDP. No. de e"/>
    <s v="Se realizó apoyo administrativo al Consejo Territorial de Planeación Distrital en la elaboración y archivo de actas de reunión y listados de asistencia de cada una de las plenarias, mesas directivas y compilación de actas de reuniones de las diferentes co"/>
    <x v="0"/>
  </r>
  <r>
    <x v="1"/>
    <x v="11"/>
    <x v="15"/>
    <s v="Número de Seguimientos realizados a la implementación y avances de las actividades del Plan Anticorrupción y de Atención al Ciudadano de la entidad"/>
    <s v="Tres (3) informes de_x000a_seguimiento a la_x000a_implementación y avances_x000a_de las actividades del Plan_x000a_Anticorrupción y de Atención_x000a_al Ciudadano de la entidad:_x000a_corte a diciembre 31 de_x000a_2019, abril 30 y agosto 31 de_x000a_2020."/>
    <s v="Realizar tres seguimientos a la implementación y avances de las actividades del Plan Anticorrupción y de Atención al Ciudadano de la entidad."/>
    <d v="2020-10-01T00:00:00"/>
    <d v="2020-09-16T00:00:00"/>
    <x v="1"/>
    <s v="La OCI realizó seguimiento a la implementación y avances de las actividades del Plan Anticorrupción y de Atención al Ciudadano de la entidad, así: a) con corte a Diciembre 2019, con el radicado 3-2020-00812 de enero 15 de 2020. b) con corte a abril 30 de "/>
    <s v="La OCI realizó seguimiento a la implementación y avances de las actividades del Plan Anticorrupción y de Atención al Ciudadano de la entidad, así: a) con corte a Diciembre 2019, con el radicado 3-2020-00812 de enero 15 de 2020. b) con corte a abril 30 de "/>
    <x v="0"/>
  </r>
  <r>
    <x v="4"/>
    <x v="12"/>
    <x v="16"/>
    <s v="Número de Seguimientos realizados a la prestación de la atención en la entidad."/>
    <s v="Dos (2) informes de seguimiento a la prestación de la atención en la entidad."/>
    <s v="Realizar informes de seguimiento a la prestación de la atención en la entidad"/>
    <d v="2020-02-28T00:00:00"/>
    <d v="2020-12-31T00:00:00"/>
    <x v="1"/>
    <s v="Mediante radicado 3-2020-01037 de enero 17 de 2020 se solicitó un estado del arte de funcionalidades del Sistema de Correspondencia, sobre el cual se obtuvo un seguimiento de los avances en la materia contenidos en el radicado 3-2020-02711 de febrero 06 d"/>
    <s v="La OCI realizó seguimiento a la implementación y avances de las actividades del Plan Anticorrupción y de Atención al Ciudadano de la entidad, así: a) con corte a Diciembre 2019, con el radicado 3-2020-00812 de enero 15 de 2020. b) con corte a abril 30 de "/>
    <x v="0"/>
  </r>
  <r>
    <x v="4"/>
    <x v="12"/>
    <x v="17"/>
    <s v="Número de matrices de seguimiento elaboradas"/>
    <s v="1 Matriz de seguimiento al  Plan de Acción de la Política e Servicio al Ciudadano"/>
    <s v="Realizar el seguimiento a las actividades del Plan de Acción de la Política de Servicio al Ciudadano para la SDP de acuerdo con el modelo de seguimiento y medición a la calidad del servicio de la Secretaría General."/>
    <d v="2020-02-03T00:00:00"/>
    <d v="2020-12-31T00:00:00"/>
    <x v="6"/>
    <s v="Se realizó el seguimiento a las acciones de la Política de Desarrollo Institucional en el marco de MIPG, los reportes de seguimiento para la Secretaría General: Plan de Acción de la Política Distrital de Servicio al Ciudadano y la Matriz de Seguimiento de"/>
    <s v="La Dirección de Servicio al Ciudadano hace seguimiento a las acciones propuesta en la Matriz de Seguimiento de las Acciones en el marco de MIPG ha venido presentado los reportes antes la Secretaría General y para el mes de diciembre debe hacer el reporte "/>
    <x v="0"/>
  </r>
  <r>
    <x v="4"/>
    <x v="12"/>
    <x v="18"/>
    <s v="% de avance en la revisión y actualización documentos SIG"/>
    <s v="100% de Documentos programados  para revisión y actualización en el Sistema de la entidad de la dirección de servicio al ciudadano"/>
    <s v="Revisión y actualización de documentos SIG de la Dirección de Servicio al Ciudadano programados para la vigencia, teniendo en cuenta directrices del proceso M-CA-003 y actualizaciones normativas"/>
    <d v="2020-02-03T00:00:00"/>
    <d v="2020-12-31T00:00:00"/>
    <x v="6"/>
    <s v="SE actualizó el procedimiento M-PD-058 ATENCIÓN PERSONALIZADA Y SUMINISTRO DE INFORMACIÓN EN LOS PUNTOS DE CONTACTO DE LA SECRETARÍA DISTRITAL DE PLANEACIÓN. Versión 13 acta de mejoramiento 140 de junio 1 de 2020 evidencia POA 5681 paginas 80-87, de otras"/>
    <s v="Para la vigencia la dirección priorizó los formatos utilizados a la ciudaanía (antecedentes informes POA 6262). como resultado de la revisión documental: Se pudieron actualizar en el SIG los procedimientos: M-PD-058 de atención personalizada que incluye t"/>
    <x v="0"/>
  </r>
  <r>
    <x v="4"/>
    <x v="12"/>
    <x v="19"/>
    <s v="Documento de Estrategia de Servicio a la Ciudadanía SDP 2021-2024"/>
    <s v="Un(1) documento"/>
    <s v="Revisar y definir la Estrategia de Servicio a la Ciudadanía para el cuatrenio 2021 - 2024  en el marco del Conpes Distrital 03 de 2019 y Política de Desarrollo Institucional MIPG de Servicio al Ciudadano e indicadores de seguimiento."/>
    <d v="2020-02-03T00:00:00"/>
    <d v="2020-12-31T00:00:00"/>
    <x v="6"/>
    <s v="La dirección de servicio al ciudadano entrega como evidencias el informe de documento  soporte del Proyecto 7636 que soporta la meta de inversión para el período 2020-2024 y un archivo en excel don se en cuentra el resumen de la inversión proyectada para "/>
    <s v="La Dirección de Servicio al ciudadano  formuló una Estrategia de Servicio al Ciudadano que recopile, valore y atienda sus necesidades, teniendo como base el plan de desarrollo,  lo formulado en el proyecto de Inversión 7636- Fortalecimiento Institucional,"/>
    <x v="0"/>
  </r>
  <r>
    <x v="4"/>
    <x v="13"/>
    <x v="20"/>
    <s v="No. De Acciones Implementadas Fortalecer Canal Telefónico/No. De acciones programadas para canal telefónico"/>
    <s v="Acciones implementadas"/>
    <s v="Definir e implementar acciones  para la mejora del servicio del canal telefónico que incluya fortalecimiento del agendamiento de la atención especializada de la SDP."/>
    <d v="2020-02-03T00:00:00"/>
    <d v="2020-12-31T00:00:00"/>
    <x v="6"/>
    <s v="Durante el perido se realizaron varias actividades en coordinación con la línea 195 para fortalecer la comunicación de la ciudadanía y el accedo de los servicios de la entidad a través de la Línea 195.  Se incorporaron servicios de agendamiento para citas"/>
    <s v="Uno de los avances significativos en el cuatrienio 2016-2020 fue el fortalecimiento de la atención del canal telefónico.  Para el año 2020 en el marco de la crisis sanitaria por el COVID-19 la alternativa para acceder a servicios por agendamiento a través"/>
    <x v="0"/>
  </r>
  <r>
    <x v="4"/>
    <x v="13"/>
    <x v="21"/>
    <s v="Número de informes realizados"/>
    <s v="Dos (2) Informes con resultados y análisis de la satisfacción de atención especializada."/>
    <s v="Realizar y socializar 2 informes sobre la satisfacción del servicio en la atención presencial especializada, de acuerdo con los lineamientos de la Guía E-IN-014."/>
    <d v="2020-02-03T00:00:00"/>
    <d v="2020-12-31T00:00:00"/>
    <x v="6"/>
    <s v="El informe -  “Consolidado resultados de la medición de percepción del servicio de atención especializada Segundo Semestre 2019  y Primer Semestre de 2020” (Evidencia 5954) fue realizado con la información recolectada en el punto único de atención y anali"/>
    <s v="De acuerdo al nuevo modelo de servicio de citas virtuales por agenda miento, el seguimiento del servicio se está realizando con encuesta compartida a los usuarios del servicio. Se cuenta a noviembre con 45 encuestas diligenciadas y se generó las estadísti"/>
    <x v="0"/>
  </r>
  <r>
    <x v="4"/>
    <x v="13"/>
    <x v="22"/>
    <s v="Número de documentos elaborados"/>
    <s v="Elaborar Un (1) Documento con la relación de actividades realizadas y resultados o productos obtenidos."/>
    <s v="Realizar gestión de alianzas estratégicas con Entidades del Orden Distrital y/o Nacional para el fortalecimiento de los canales de atención de la SDP."/>
    <d v="2020-02-03T00:00:00"/>
    <d v="2020-12-31T00:00:00"/>
    <x v="6"/>
    <s v="Las actividades realizadas en coordinación con otras entidades para fortalecer los diferentes canales de atención y la implementación de la Estrategia de Servicio al Ciudadanía, se registraron en el Informe &quot;Reporte de las actividades de gestión de alianz"/>
    <s v="La dirección de Servicio al ciudadano durante el período continua en el marco de las líneas de la Estrategia de Servicio al ciudadano implementando acciones para fortalecer los diferentes canales de atención para el período se resalta la puesta en marcha "/>
    <x v="0"/>
  </r>
  <r>
    <x v="4"/>
    <x v="13"/>
    <x v="23"/>
    <s v="Número de informes elaborados"/>
    <s v="Elaborar un (1) Informe de seguimiento trimestral  al servicio de atención especializada por agendamiento -  punto único"/>
    <s v="Elaborar informes trimestral de seguimiento al servicio de atención especializada e identificación de oportunidades de mejora."/>
    <d v="2020-01-02T00:00:00"/>
    <d v="2020-12-31T00:00:00"/>
    <x v="6"/>
    <s v="Teniendo en cuenta la suspensión del servicio de los canales presenciales,  la Dirección de Servicio al ciudadano Durante el perido se realizaron varias actividades en coordinación con la línea 195 para fortalecer la comunicación de la ciudadanía y el acc"/>
    <s v="El canal de atención especializada durante el segundo semestre cambio, debido a la implementación de los controles de acceso para atención personalizada en el Supercade CAD.   Para ello se está brindando el servicio através de agendamiento para citas virt"/>
    <x v="0"/>
  </r>
  <r>
    <x v="4"/>
    <x v="13"/>
    <x v="24"/>
    <s v="Número de informes elaborados"/>
    <s v="Informe trimestral de Georreferenciación de Expedientes"/>
    <s v="Realizar informe trimestral de estadísticas y análisis de la información registrada en las herramientas dispuestas para la Georreferenciación de expedientes."/>
    <d v="2020-05-01T00:00:00"/>
    <d v="2020-12-31T00:00:00"/>
    <x v="6"/>
    <s v="La  Dirección de servicio al ciudadano con el apoyo del contrato 157 de 2020 gestionó los informes de expedientes georeferenciaciados de: Diciembre, Acumulado segundo semestre 2019, mayo, junio, consolidado primer semestre de 2020.  Estos informes se leva"/>
    <s v="A noviembre de 2020 se cuenta con los informes a octubre de georeferenciación, se entrega informe con evidencia metodológica de la construcción del informe y evidencias de la consulta en DRIVE  de los informes.  Se hará conservación documental en el servi"/>
    <x v="0"/>
  </r>
  <r>
    <x v="4"/>
    <x v="14"/>
    <x v="25"/>
    <s v="%  de avance de diseño e implementación de la campaña"/>
    <s v="1 campaña diseñada e implementada"/>
    <s v="Diseñar e implementar una campaña interna para fortalecer competencias en: lenguaje claro, conocimiento trámites y servicios, apropiación de protocolos de servicio, ventanilla hacia adentro y hacia afuera en el marco de MIPG."/>
    <d v="2020-01-01T00:00:00"/>
    <d v="2020-12-31T00:00:00"/>
    <x v="5"/>
    <s v="Durante estos cuatro meses se promocionaron los trámites y servicios con las siguientes acciones: _x000a_Se actualizó la Carta al Trato Digno y se publicó en la página web de la SDP._x000a_2 noticias publicadas en la web sobre la apertura del Archivo Central de Predi"/>
    <s v="Durante el periodo de octubre-noviembre-diciembre se promocionaron los trámites y servicios con las siguientes acciones: se diseñó avanzó en la implementación de la campaña completa para 1 año y se divulgó la etapa de expectativa de una campaña de sensibi"/>
    <x v="0"/>
  </r>
  <r>
    <x v="4"/>
    <x v="14"/>
    <x v="26"/>
    <s v="% de avance en la elaboración del documento de estrategia de sensibilización, comunicación y pedagogía 2020-2024."/>
    <s v="Documento con la estrategia de sensibilización, comunicación y pedagogía 2020-2024 de los trámites y servicios de la entidad."/>
    <s v="Definir una  estrategia de sensibilización, comunicación y pedagogía 2020-2024 que buscan fortalecer el conocimiento de la ciudadanía con respecto a la misionalidad, competencias, trámites y servicios que ofrece la entidad."/>
    <d v="2020-03-01T00:00:00"/>
    <d v="2020-12-31T00:00:00"/>
    <x v="6"/>
    <s v="Documento con avances de la formulación de una estrategia para la divulgación, pedagogía de los trámites y servicios de la entidad. Contiene una propuesta desarrollada por la Oficina de Prensa y Comunicaciones con base en propuesta presentada por la Direc"/>
    <s v="A 30 de noviembre se avanzó en la formulación para una estrategia de sensibilizarnos, comunicación y pedagogía 2020-2024 que busca fortalecer el conocimiento de la ciudadanía con respecto a la misionalidad, competencias, trámites y servicios que ofrece la"/>
    <x v="0"/>
  </r>
  <r>
    <x v="4"/>
    <x v="14"/>
    <x v="27"/>
    <s v="% de avance de diseño e implementación del programa de cualificación"/>
    <s v="100% de diseño e implementación del programa de cualificación en servicio a la ciudadanía"/>
    <s v="Diseño, implementación de programa de cualificación planteada para el desarrollo y fortalecimiento de competencias laborales en servicio a la ciudadanía."/>
    <d v="2020-01-03T00:00:00"/>
    <d v="2020-12-31T00:00:00"/>
    <x v="7"/>
    <s v="Se han realizado reuniones virtuales con la Dirección de Servicio al ciudadano para definir la estrategia de cualificación para el desarrollo y fortalecimiento de competencias laborales en servicio a la ciudadanía. La evidencia es la reunión virtual, vía "/>
    <s v="Se desarrollaron acciones para cualificar a los servidores de servicio al ciudadano en atención al ciudadano para atender mejor y de manera mas acorde con las necesidades de los usuarios, participando en las actividades de Que dice la SDP en una jornada d"/>
    <x v="0"/>
  </r>
  <r>
    <x v="4"/>
    <x v="15"/>
    <x v="28"/>
    <s v="No. De reportes generados para la verificación de la implementación del sistema de seguimiento a la satisfacción del servicio en tiempo real."/>
    <s v="Reportes de verificación de la implementación del sistema de seguimiento a la satisfacción del servicio en tiempo real."/>
    <s v="Implementación de un  sistema de seguimiento a la satisfacción del servicio en puntos de atención en tiempo real a través de calificadores de servicio."/>
    <d v="2020-02-03T00:00:00"/>
    <d v="2020-12-31T00:00:00"/>
    <x v="6"/>
    <s v="En el Documento se describen las acciones implementadas y por implementar  la calificación en puntos de atención presencial con calificadores de servicio y acciones de acuerdo a la nueva realidad para la prestación y seguimiento del servicio. Evidencia  6"/>
    <s v="Para el segundo semestre de acuerdo a la apertura gradual de los puntos de atención se actualizaron los usuarios y funcionamiento en equipos del software asociado a los calificadores ubicados en los puntos de atención.  Se realizó informe cuantitativo de "/>
    <x v="0"/>
  </r>
  <r>
    <x v="4"/>
    <x v="16"/>
    <x v="29"/>
    <s v="Número de presentaciones realizadas/Número de presentaciones programadas"/>
    <s v="Presentaciones realizada a dependencias."/>
    <s v="Presentar a las dependencias responsables los resultados del estudio cualitativo  de los servicios y/o trámites obtenidos en el 2019 e identificar oportunidades de mejora viables para incluir en el plan  de la  estrategia de servicio de la entidad de cort"/>
    <d v="2020-02-03T00:00:00"/>
    <d v="2020-08-31T00:00:00"/>
    <x v="6"/>
    <s v="La Dirección de Servicio al Ciudadano en reporte POA del mes de Junio realizó un cronograma de actividades ver Evidencia 5681 paginas 33 al 35 y mediante memorando 3-2020-13169 remitió información del estudio cuantitativo y cualitativo a la Subsecretaría "/>
    <s v="Las presentaciones de los estudios cualitativos se realizaron en el trimestre pasado en la mayoría y para el presente trimestre se presentaron resultados de Licencias de Intervención Espacio Público y Estaciones Radioeléctricas.  Con las presentaciones se"/>
    <x v="0"/>
  </r>
  <r>
    <x v="4"/>
    <x v="16"/>
    <x v="30"/>
    <s v="% de avance en la elaboración del documento de la línea de acción SDP comunica claramente."/>
    <s v="Documento para implementar línea de acción &quot;SDP comunica&quot;"/>
    <s v="Realizar documento con las actividades y responsables  para implementación en la SDP de la línea de acción de &quot;SDP comunica claramente&quot;  e inventario de documentos para implementar metodologías del Laboratorio de Lenguaje Calro."/>
    <d v="2020-02-03T00:00:00"/>
    <d v="2020-12-31T00:00:00"/>
    <x v="6"/>
    <s v="En el informe Informe acciones adelantadas de la Línea SDP Comunica Claramente 2016-2020. Periodo enero a agosto 1. Red distrital de quejas y reclamos;nodo intersectorial de comunicaciones y lenguaje claro;nodo intersectorial formación y capacitación;  2)"/>
    <s v="El informe de actividades realizadas para el periodo se encuentra en la evidencia 6770.  se avanzó en la traducción de documentos de la guía de trámties y servicios, en dos documentos postulados por las dependencias un formato de trámite especial y el doc"/>
    <x v="0"/>
  </r>
  <r>
    <x v="4"/>
    <x v="16"/>
    <x v="31"/>
    <s v="Publicación en portal web  de la entidad realizada."/>
    <s v="Publicación realizada."/>
    <s v="Realizar la publicación de documento resumen con los resultados de la caracterización de usuarios y principales resultados del Estudio de Satisfacción 2019."/>
    <d v="2020-02-03T00:00:00"/>
    <d v="2020-04-30T00:00:00"/>
    <x v="6"/>
    <s v="la acción se ejecutó oportunamente, se corrige error el numero de la evidencia anterior: 5229 y correcta 5259, El informe gue publicado en elportal web URL: http://www.sdp.gov.co/sites/default/files/202004-resumen-caracterizacion-estudio-satisfaccion-2019"/>
    <s v="La acción se ejecutó oportunamente, se corrige error el numero de la evidencia anterior: 5229 y correcta 5259, El informe gue publicado en elportal web URL: http://www.sdp.gov.co/sites/default/files/202004-resumen-caracterizacion-estudio-satisfaccion-2019"/>
    <x v="0"/>
  </r>
  <r>
    <x v="2"/>
    <x v="6"/>
    <x v="32"/>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o los procedimientos del SIG , por parte los administradores de trámites de las áreas responsables"/>
    <d v="2020-02-01T00:00:00"/>
    <d v="2020-12-01T00:00:00"/>
    <x v="8"/>
    <s v="Se realizó reunión con el equipo técnico de la dirección y se evaluó la necesidad de ajustar el formato M-FO-022 Solicitud Planes De Regularización y Manejo y/o Planes De Implantación, tarea que está programada para el mes de septiembre del año en curso, "/>
    <s v="Se actualizo el formato M-FO-022 SOLICITUD PLANES DE REGULARIZACIÓN Y MANEJO Y_O PLANES DE IMPLANTACIÓN, en el aplicativo SUIT y en la página WEB de la SDP y se realizó la solicitud por intermedio de la dirección de Planeación de la SDP, la actualización "/>
    <x v="0"/>
  </r>
  <r>
    <x v="2"/>
    <x v="6"/>
    <x v="33"/>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o los procedimientos del SIG , por parte los administradores de trámites de las áreas responsables"/>
    <d v="2020-02-01T00:00:00"/>
    <d v="2020-12-01T00:00:00"/>
    <x v="2"/>
    <s v="Se ha venido revisando la información de los trámites inscritos en el SUIT, los cuales a la fecha no han requerido ajuste. De igual forma como la acción tiene vigencia hasta el mes de diciembre, se continuará con la actividad de revisión y actualización s"/>
    <s v="Se revisó y actualizó la información de SUIT y Guía de Trámites a 31 de diciembre de 2020."/>
    <x v="0"/>
  </r>
  <r>
    <x v="2"/>
    <x v="6"/>
    <x v="34"/>
    <s v="% de avance de la revisión normativa y de procedimientos internos del área"/>
    <s v="100% de revisión la información normativa y de procedimientos internos del área"/>
    <s v="Revisar la información normativa y de procedimientos internos del área con el fin de identificar si hay trámites suceptibles de ser inscritos en el SUIT."/>
    <d v="2020-02-03T00:00:00"/>
    <d v="2020-12-31T00:00:00"/>
    <x v="9"/>
    <s v="Se evaluo y no se identificaron  trámites suceptibles  de ser inscritos en el SUIT, debido a los procesos misionales de la Dirección de Ambiente y Ruralidad."/>
    <s v="Se evaluo y no se identificaron  trámites suceptibles  de ser inscritos en el SUIT, debido a los procesos misionales de la Dirección de Ambiente y Ruralidad."/>
    <x v="0"/>
  </r>
  <r>
    <x v="2"/>
    <x v="6"/>
    <x v="35"/>
    <s v="% de avance de la revisión normativa y de procedimientos internos del área"/>
    <s v="100% de revisión la información normativa y de procedimientos internos del área"/>
    <s v="Revisar la información normativa y de procedimientos internos del área con el fin de identificar si hay trámites suceptibles de ser inscritos en el SUIT."/>
    <d v="2020-02-03T00:00:00"/>
    <d v="2020-12-31T00:00:00"/>
    <x v="10"/>
    <s v="En reunión virtual de la Dirección de Patrimonio y Renovación Urbana, llevada a cabo en el mes de junio, se planteó y envió a los profesionales el procedimiento M-PD-143, Formulación de Planes Parciales de Renovación Urbana para su revisión, si bien éste "/>
    <s v="El avance en las actividades que llevan al avance de los meses de agosto a Diciembre 31 de 2020 se reportan en el mes de enero de 2021, de acuerdo a la programación que se estableció para el generar el avance."/>
    <x v="0"/>
  </r>
  <r>
    <x v="2"/>
    <x v="6"/>
    <x v="36"/>
    <s v="% de avance de la revisión normativa y de procedimientos internos del área"/>
    <s v="100% de revisión la información normativa y de procedimientos internos del área"/>
    <s v="Revisar la información normativa y de procedimientos internos del área con el fin de identificar si hay trámites suceptibles de ser inscritos en el SUIT."/>
    <d v="2020-02-03T00:00:00"/>
    <d v="2020-12-31T00:00:00"/>
    <x v="11"/>
    <s v="Se realizo la revisión preliminar de las Normas que se han presentado modificación e involucran análisis en los temas de Legalización para validar si el procedimiento requiere ajustes de fondo y una valoración hacia el concepto de Trámites de Servicios en"/>
    <s v="Avance acumulado del 90% a Noviembre 30 del 2020. Se realizo cargue A-FO-139 ANUNCIO DE INGRESO, MODIFICACIÓN O RETIRO DE DOCUMENTOS SIG, con radicado No 3-2020-17577 de fecha 19 de Octubre del 2020, para la actualización del Procedimiento de Legalización"/>
    <x v="0"/>
  </r>
  <r>
    <x v="2"/>
    <x v="6"/>
    <x v="37"/>
    <s v="% de avance de la revisión normativa y de procedimientos internos del área"/>
    <s v="100% de revisión la información normativa y de procedimientos internos del área"/>
    <s v="Revisar la información normativa y de procedimientos internos del área con el fin de identificar si hay trámites suceptibles de ser inscritos en el SUIT."/>
    <d v="2020-02-03T00:00:00"/>
    <d v="2020-12-31T00:00:00"/>
    <x v="12"/>
    <s v="Una vez entre en vigencia el Decreto Unico,  se procederá a realizar los ajustes a los formatos respectivos de solicitud del permiso para la instalación de Estaciones Radioeléctricas."/>
    <s v="En jornada de trabajo con el funcionario de la Oficina de Planeación German Parra se realizó el ingreso del trámite Estaciones Radioeléctricas  al SUIT ya quedo inscrito en el SUIT mediante número 76526,_x000a_Se recibió acompañamiento del DAFP en la revisión d"/>
    <x v="0"/>
  </r>
  <r>
    <x v="2"/>
    <x v="6"/>
    <x v="38"/>
    <s v="% de avance de la revisión normativa y de procedimientos internos del área"/>
    <s v="100% de revisión la información normativa y de procedimientos internos del área"/>
    <s v="Revisar la información normativa y de procedimientos internos del área con el fin de identificar si hay trámites suceptibles de ser inscritos en el SUIT."/>
    <d v="2020-02-03T00:00:00"/>
    <d v="2020-12-31T00:00:00"/>
    <x v="13"/>
    <s v="Se realizo el analisis de los procedimientos de la Dirección del Taller del Espacio Público y de los 5 procedimientos solamente 2 de ellos (Licencias de Intervención y Ocupación del Espacio Público y Sustituciones de uso del suelo) son las que son solicit"/>
    <s v="Se realizo el analisis de los procedimientos de la Dirección del Taller del Espacio Público y de los 5 procedimientos solamente 2 de ellos (Licencias de Intervención y Ocupación del Espacio Público y Sustituciones de uso del suelo son las que son solicita"/>
    <x v="0"/>
  </r>
  <r>
    <x v="2"/>
    <x v="6"/>
    <x v="39"/>
    <s v="% de avance de la revisión normativa y de procedimientos internos del área"/>
    <s v="100% de revisión la información normativa y de procedimientos internos del área"/>
    <s v="Revisar la información normativa y de procedimientos internos del área con el fin de identificar si hay trámites suceptibles de ser inscritos en el SUIT."/>
    <d v="2020-02-03T00:00:00"/>
    <d v="2020-12-31T00:00:00"/>
    <x v="14"/>
    <s v="Revisados los procedimientos a cargo de la Dirección de Norma Urbana, no se han identificado trámites susceptibles de ser inscritos en el SUIT. En lo relacionado con &quot;PERMISO DE UBICACIÓN PARA PLANTA MÓVIL DE CONCRETO&quot; mediante radicado 3-2020-14230 de 27"/>
    <s v="Revisados los procedimientos a cargo de la Dirección de Norma Urbana, no se han identificado trámites susceptibles de ser inscritos en el SUIT. En lo relacionado con &quot;PERMISO DE UBICACIÓN PARA PLANTA MÓVIL DE CONCRETO&quot; mediante radicado 3-2020-14230 de 27"/>
    <x v="0"/>
  </r>
  <r>
    <x v="2"/>
    <x v="6"/>
    <x v="40"/>
    <s v="% de avance de la revisión normativa y de procedimientos internos del área"/>
    <s v="100% de revisión la información normativa y de procedimientos internos del área"/>
    <s v="Revisar la información normativa y de procedimientos internos del área con el fin de identificar si hay trámites suceptibles de ser inscritos en el SUIT."/>
    <d v="2020-02-03T00:00:00"/>
    <d v="2020-12-31T00:00:00"/>
    <x v="15"/>
    <s v="Se está revisando con el abogado de la DPP la justificación para incluir al SUIT como trámite el procedimiento Aval de la Certificación Unidades Representativas de aporte URAS en el ámbito de Lago de Torca - Evidencia (5969); se está subiendo al SIPA-SIG "/>
    <s v="ID 1355 PAAC se revisó que los 4 trámites de la DPP se encuentran actualizados en el SUIT y la Guía de Trámites, el 7 de mayo, 1 de septiembre y el 24 de diciembre de 2020_x000a__x000a_Evidencias 5265, 5914 y 6846"/>
    <x v="0"/>
  </r>
  <r>
    <x v="2"/>
    <x v="6"/>
    <x v="41"/>
    <s v="% de avance de la revisión normativa y de procedimientos internos del área"/>
    <s v="100% de revisión la información normativa y de procedimientos internos del área"/>
    <s v="Revisar la información normativa y de procedimientos internos del área con el fin de identificar si hay trámites suceptibles de ser inscritos en el SUIT."/>
    <d v="2020-02-03T00:00:00"/>
    <d v="2020-12-31T00:00:00"/>
    <x v="8"/>
    <s v="La dirección de Planes Maestros y Complementarios reviso la información normativa y de procedimientos internos del área con el fin de identificar si hay trámites susceptibles de ser inscritos en el SUIT, encontrando que ya se encuentran todos inscritos."/>
    <s v="Se actualizo el formato M-FO-022 SOLICITUD PLANES DE REGULARIZACIÓN Y MANEJO Y_O PLANES DE IMPLANTACIÓN, en el aplicativo SUIT y en la página WEB de la SDP y se realizó la solicitud por intermedio de la dirección de Planeación de la SDP, la actualización "/>
    <x v="0"/>
  </r>
  <r>
    <x v="2"/>
    <x v="6"/>
    <x v="42"/>
    <s v="% de publicación de la información del SGR"/>
    <s v="100% de la Información del Sistema General de Regalías actualizado en la página web de la SDP"/>
    <s v="Información de Sistema General de Regalías actualizado en la página web de la SDP"/>
    <d v="2020-01-02T00:00:00"/>
    <d v="2020-12-31T00:00:00"/>
    <x v="16"/>
    <s v="Respecto a la página WEB de Regalías Bogotá, durante el periodo de mayo – agosto 2020 se ha realizado la actualización de manera periódica, la última actualización de los proyectos que se encuentran en ejecución se realizó de acuerdo con la información re"/>
    <s v="Respecto a la página WEB de Regalías Bogotá, durante el periodo ha realizado la actualización de manera periódica, la última actualización de los proyectos que se encuentran en ejecución se realizó de acuerdo con la información reportada por cada uno de l"/>
    <x v="0"/>
  </r>
  <r>
    <x v="2"/>
    <x v="6"/>
    <x v="43"/>
    <s v="Número de Seguimientos realizados a la estrategia de racionalización de trámites de la entidad"/>
    <s v="Tres informes de_x000a_seguimiento a la estrategia_x000a_de racionalización de_x000a_trámites de la entidad: corte_x000a_a diciembre 31 de 2019, abril_x000a_30 y agosto 31 de 2020."/>
    <s v="Realizar tres seguimientos a la estrategia de racionalización de trámites de la entidad en cuanto a los resultados logrados en la implementación de las mejoras a los trámites, procesos y procedimientos."/>
    <d v="2020-02-03T00:00:00"/>
    <d v="2020-09-16T00:00:00"/>
    <x v="1"/>
    <s v="La OCI realizó seguimiento a la estrategia de racionalización de trámites de la entidad, según consta en el  informe de seguimiento a la estrategia de racionalización de trámites de la entidad, así: a) con corte a Diciembre 2019, que fue radicado con el n"/>
    <s v="La OCI realizó seguimiento a la estrategia de racionalización de trámites de la entidad, según consta en el  informe de seguimiento a la estrategia de racionalización de trámites de la entidad, así: a) con corte a Diciembre 2019, que fue radicado con el n"/>
    <x v="0"/>
  </r>
  <r>
    <x v="2"/>
    <x v="6"/>
    <x v="44"/>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o los procedimientos del SIG , por parte los administradores de trámites de las áreas responsables"/>
    <d v="2020-02-01T00:00:00"/>
    <d v="2020-12-01T00:00:00"/>
    <x v="3"/>
    <s v="En el mes de junio se diseñó el modelo de operación del Archivo de Manzanas y de la Planoteca de acuerdo al modelo implementado en el Archivo Central, y En el mes de julio, se adecuaron los espación físicos para la atención al ciudadano y se pone en opera"/>
    <s v="Se ha venido implementando el modelo de operación del Archivo de Manzanas y de la Planoteca de acuerdo al modelo implementado en el Archivo Central para lo cual se evidencian las estadísticas correspondientes. Evidencia 6736 - 6721"/>
    <x v="0"/>
  </r>
  <r>
    <x v="2"/>
    <x v="6"/>
    <x v="45"/>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o los procedimientos del SIG , por parte los administradores de trámites de las áreas responsables"/>
    <d v="2020-02-01T00:00:00"/>
    <d v="2020-12-01T00:00:00"/>
    <x v="17"/>
    <s v="i) Se hizo la revisión del normograma de los procedimientos de la Dirección de Estratificación (M-PD-181, M-PD-132, M-PD-045 y M-PD-124), ii) la revisión y eliminación de la ficha M-CO-023 (debido a que estaba asociada al proceso Planeación Territorial y "/>
    <s v="Se revisó la información de los trámites, servicios y Otros Procedimientos Administrativos - OPAS, para actualizarla en el SUIT, Guía de Trámites y/o los procedimientos del SIG"/>
    <x v="0"/>
  </r>
  <r>
    <x v="2"/>
    <x v="6"/>
    <x v="46"/>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o los procedimientos del SIG , por parte los administradores de trámites de las áreas responsables"/>
    <d v="2020-02-01T00:00:00"/>
    <d v="2020-12-01T00:00:00"/>
    <x v="13"/>
    <s v="Se actualizo la plataforma del SUIT teniendo en cuenta las actualizaciones procedimentales y de formatos realizados por la DTEP al interior de la SDP en los meses de mayo hasta agosto. ID Evidencia:5979"/>
    <s v="Se actualizo la plataforma del SUIT teniendo en cuenta las actualizaciones procedimentales y de formatos realizados por la DTEP al interior de la SDP en los meses de Octubre a Diciembre. ID Evidencia:6925"/>
    <x v="0"/>
  </r>
  <r>
    <x v="2"/>
    <x v="6"/>
    <x v="47"/>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o los procedimientos del SIG , por parte los administradores de trámites de las áreas responsables"/>
    <d v="2020-02-01T00:00:00"/>
    <d v="2020-12-01T00:00:00"/>
    <x v="15"/>
    <s v="El procedimiento M-PD-030 requiere de una modificación en las actividades donde se incluye la coordinación con la Dirección de Información y Estadística – DICE, para que se cumpla la revisión cartográfica y se va a ajustar la actividad 105 la auditoría in"/>
    <s v="ID 1355 PAAC se revisó que los 4 trámites de la DPP se encuentran actualizados en el SUIT y la Guía de Trámites, el 7 de mayo, 1 de septiembre y el 24 de diciembre de 2020_x000a__x000a_Evidencias 5265, 5914 y 6846"/>
    <x v="0"/>
  </r>
  <r>
    <x v="2"/>
    <x v="6"/>
    <x v="48"/>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o los procedimientos del SIG , por parte los administradores de trámites de las áreas responsables"/>
    <d v="2020-02-01T00:00:00"/>
    <d v="2020-12-01T00:00:00"/>
    <x v="12"/>
    <s v="En el tema de las estaciones radioeléctricas y dadas la dinámica de este proceso se está adelantando el Proyecto del Decreto “Por medio del cual se modifican los Decretos Distritales 397 de 2017 y 805 de 2011 y se expide el Decreto Único para la aprobació"/>
    <s v="El Decreto Único &quot;Por medio del cual se expide el  Decreto Único que establece el marco para los procedimientos, las normas urbanísticas, arquitectónicas y técnicas para la localización, instalación,  de Estaciones Radioeléctricas utilizadas en la prestac"/>
    <x v="0"/>
  </r>
  <r>
    <x v="2"/>
    <x v="6"/>
    <x v="49"/>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o los procedimientos del SIG , por parte los administradores de trámites de las áreas responsables"/>
    <d v="2020-02-01T00:00:00"/>
    <d v="2020-12-01T00:00:00"/>
    <x v="6"/>
    <s v="entrega un informe general con reporte de cifras para el trimestre Abril- Junio del SUIT el informe de actividades y metodología par revisión de la guía de trámites y servicios y evidencia de trámties revisados de los contenidos de la Guía con metodología"/>
    <s v="Se ha venido haciendo seguimiento a las estadísticas de servicio de la entidad y en el detalle está pendiente el específico de reporte POA (evidencia 6742, se han adelantado actividades para traducir los documentos publicados en la Guía de trámites y serv"/>
    <x v="0"/>
  </r>
  <r>
    <x v="2"/>
    <x v="17"/>
    <x v="50"/>
    <s v="No. de informes PQRSF realizados/No. De informes mensuales programados"/>
    <s v="Elaborar doce (12) Informes de seguimiento a  PQRSF publicados en portal web."/>
    <s v="Realizar informes con la  gestión realizada  sobre peticiones, quejas, reclamos, sugerencia y felicitaciones - PQRSF recibidos tanto a través de la herramienta Bogotá Te Escucha como por los canales propios de la Entidad."/>
    <d v="2020-01-02T00:00:00"/>
    <d v="2020-12-31T00:00:00"/>
    <x v="6"/>
    <s v="Se entrega como evidencia el reporte de los 6 informes publciados por la Dirección de Servicio al Ciudadano del seguimiento a las peticiones recepcionadas por el sistema Bogotá te escucha Evidencia 6006. Anterior evidencia 5185"/>
    <s v="Se tiene proyectado a diciembre 31 gestionar todas las peticiones recibidas por el SISTEMA BOGOTA TE ESCUCHA, el incremento de las solicitudes recibidas por el sistema está el encima del 1000% de las recibidas en enero 223 a 2458 en el mes de octubre, uno"/>
    <x v="0"/>
  </r>
  <r>
    <x v="2"/>
    <x v="18"/>
    <x v="51"/>
    <s v="avance de actualización del índice de información clasificada y reservada"/>
    <s v="1 actualización del &quot;Índice de Información clasificada y Reservada"/>
    <s v="Actualizar el &quot;Índice de Información clasificada y Reservada&quot; (Art 20. ley 1712)"/>
    <d v="2020-10-01T00:00:00"/>
    <d v="2020-12-31T00:00:00"/>
    <x v="3"/>
    <s v="En el mes de junio se actualizaron las Tablas de Retención Documental de acuerdo a las observaciones del Consejo Distrital de Archivos de Bogotá siendo un anexo el Cuadro de Caracterización Documental actualizado. como primer paso para actualizar el índic"/>
    <s v="Durante el trimestre se da cumplimiento a la actualización de los registros de información del &quot;índice de información Clasificada y reservada Evidencia 6669"/>
    <x v="0"/>
  </r>
  <r>
    <x v="2"/>
    <x v="19"/>
    <x v="52"/>
    <s v="Número de piezas diseñadas y divulgadas"/>
    <s v="Elaborar  y divulgar Dos (2) Piezas comunicativas  que incluyan subtítulos y/o lenguaje de señas"/>
    <s v="Diseñar y realizar piezas comunicativas con subtítulos y/o lenguaje de señas para divulgar  trámites y servicios de la entidad a través de los diferentes canales de atención de la SDP"/>
    <d v="2020-01-03T00:00:00"/>
    <d v="2020-12-30T00:00:00"/>
    <x v="6"/>
    <s v="Avance con pieza comunicativas sobre trámites y servicios evidencia 5656 se tiene un avance del video en la dirección de youtube (consulta interna - https://youtu.be/mt66Xg9tQvU), la pieza está pendiente de definirse si se divide en mini videos y como col"/>
    <s v="Para el período de logró que un vídeo de 11 minutos fuera subtitulado a finales de diciembre se espera contar con esta pieza comunicativa con lengua de señas.  La Secretaría Distrital de Planeación en el marco de acciones que faciliten la divulgación de t"/>
    <x v="0"/>
  </r>
  <r>
    <x v="2"/>
    <x v="20"/>
    <x v="53"/>
    <s v="Número de informes elaborados"/>
    <s v="Elaborar 3 Informes de Solicitudes de Acceso a la Información en la sección Transparencia y Acceso a la Información Pública de la página WEB de la Secretaría Distrital de Planeación."/>
    <s v="Generar informes trimestrales de Solicitudes de Acceso a la Información registrados en la página web de la SDP"/>
    <d v="2020-04-01T00:00:00"/>
    <d v="2020-12-31T00:00:00"/>
    <x v="3"/>
    <s v="En los meses de abril y de  julio se desarrollaron los  Informes de Solicitudes de Acceso a la Información en la sección Transparencia y Acceso a la Información Pública del correspondiente trimestre. Evidencia 5936"/>
    <s v="Desde el mes de noviembre se encuentra publicado  el informe de  Solicitudes de Acceso a la Información registrados en la página web de la SDP, correspondiente al 3 trimestre del año, cabe anotar que esta actividad desde el mes de enero de 2021, para el r"/>
    <x v="0"/>
  </r>
  <r>
    <x v="5"/>
    <x v="21"/>
    <x v="54"/>
    <s v="% de invitaciones realizadas"/>
    <s v="100% de invitaciones realizadas"/>
    <s v="Invitar a los gestores a las capacitaciones programadas por la Secretaría General de la Alcaldía Mayor de Bogotá, Veeduría, ESAP, et., sobre Código de Integridad"/>
    <d v="2020-07-01T00:00:00"/>
    <d v="2020-12-15T00:00:00"/>
    <x v="7"/>
    <s v="Se hizo la invitación a los gestores de integridad para participar en a la capacitación programadas por la Secretaría General de la Alcaldía Mayor de Bogotá, sobre Código de Integridad, estaá pendiente que la Subsecretaria de planeación de la Inversión de"/>
    <s v="Se hizo la invitación a los gestores de integridad para participar en a la capacitación programadas por la Secretaría General de la Alcaldía Mayor de Bogotá, sobre Código de Integridad, se participó en el concurso Senda de Integridad. "/>
    <x v="0"/>
  </r>
  <r>
    <x v="5"/>
    <x v="21"/>
    <x v="55"/>
    <s v="Número de  Campañas de divulgacion"/>
    <s v="Una (1) campaña de divulgación"/>
    <s v="Divulgación del Código de Buen Gobierno y sus instrumentos."/>
    <d v="2020-03-20T00:00:00"/>
    <d v="2020-10-31T00:00:00"/>
    <x v="7"/>
    <s v="Se hizo reunión virtual con la Dirección de Planeación donde se revisaron y ajustaron los textos que fueron remitidos a la Oficina Asesora de Prensa y Comunicaciones para adelantar la divulgación del Código de Buen Gobierno y sus instrumentos. ev 5921"/>
    <s v="Se hizo reunión virtual con la Dirección de Planeación donde se revisaron y ajustaron los textos que fueron remitidos a la Oficina Asesora de Prensa y Comunicaciones para que adelantara la divulgación del Código de Buen Gobierno y sus instrumentos. ev 592"/>
    <x v="0"/>
  </r>
  <r>
    <x v="5"/>
    <x v="21"/>
    <x v="56"/>
    <s v="Número de Herramientas implementadas"/>
    <s v="Una (1) herramienta implementada"/>
    <s v="Implementación herramienta para diagnosticar el nivel de apropiación del Código de Buen Gobierno"/>
    <d v="2020-11-02T00:00:00"/>
    <d v="2020-11-30T00:00:00"/>
    <x v="7"/>
    <s v="Esta actividad se desarrollará una vez la Oficina de Prensa haya divulgado el Código de Buen Gobierno y sus instrumentos."/>
    <s v="Se revisó que el código de buen gobierno esta contemplado en las dimensiones de MIPG, para lo cual la entidad tiene diferentes cursos que dicta el DASCD y DAFP con lo que se obliga a los servidores a realizarlo y a mejorar sus conocimientos al respecto, y"/>
    <x v="0"/>
  </r>
  <r>
    <x v="5"/>
    <x v="21"/>
    <x v="57"/>
    <s v="Número de  Campañas de divulgacion"/>
    <s v="Una (1) campaña de divulgación"/>
    <s v="Campaña para divulgar  los comportamientos asociados a cada uno de los valores del codigo de integridad"/>
    <d v="2020-02-01T00:00:00"/>
    <d v="2020-12-31T00:00:00"/>
    <x v="7"/>
    <s v="La Oficina de Prensa hizo una campaña para socializar los valores del codigo de integridad desde la cuenta comunicacionesinternas@sdp.gov.co los dias: 25 de junio(todos los valores), 30 de Julio (Honestidad),  02 de julio (Respeto), 16 de julio(compromiso"/>
    <s v="La Oficina de Prensa hizo una campaña para socializar los valores del codigo de integridad desde la cuenta comunicacionesinternas@sdp.gov.co los dias: 25 de junio(todos los valores), 30 de Julio (Honestidad),  02 de julio (Respeto), 16 de julio(compromiso"/>
    <x v="0"/>
  </r>
  <r>
    <x v="5"/>
    <x v="21"/>
    <x v="58"/>
    <s v="Número de Informes elaborados"/>
    <s v="Un (1) informe elaborado"/>
    <s v="Elaboración del informe anual de la gestión y resultados alcanzados"/>
    <d v="2020-03-01T00:00:00"/>
    <d v="2020-12-01T00:00:00"/>
    <x v="7"/>
    <s v="Se recopila la información en el Repositorio de SIIP, los informes de avance del POA, donde se encuentra esta actividad relacionada, y las actas de las reuniones y demas acciones realizadas"/>
    <s v="Se consolida la información a través de los reportes del POA trimestrales, se presentó informe en sesión de diciembre del comité de gestión y desempeño, la evidencia se encuentra en el acta de reunión de dicho comité del mes de diciembre que se puede cons"/>
    <x v="0"/>
  </r>
  <r>
    <x v="5"/>
    <x v="21"/>
    <x v="59"/>
    <s v="Número de Presentaciónes realizadas"/>
    <s v="Una (1) presentación"/>
    <s v="Presentación por parte de la Subsecretaría de Gestión Corporativa del informe anual de gestión y resultados alcanzados"/>
    <d v="2020-03-01T00:00:00"/>
    <d v="2020-12-01T00:00:00"/>
    <x v="7"/>
    <s v="Se recopila la información en el Repositorio de SIIP, los informes de avance del POA, donde se encuentra esta actividad relacionada, y las actas de las reuniones y demas acciones realizadas"/>
    <s v="Se solicitó la adecuación el espacio en la página web para publicar la información correspondiente, la cual se publicará una vez se consolide por parte de la Dirección de Gestión Humana evidencia ID 6942"/>
    <x v="0"/>
  </r>
  <r>
    <x v="5"/>
    <x v="21"/>
    <x v="60"/>
    <s v="% de informacion publicada"/>
    <s v="100% de informacion publicada en la pagina web"/>
    <s v="Publicar Información de talento humano en el sitio web.  Información sobre acuerdos de gestión de gerentes públicos y/o directivos"/>
    <d v="2020-02-03T00:00:00"/>
    <d v="2020-12-31T00:00:00"/>
    <x v="7"/>
    <s v="Se hicieron reuniones virtuales con la Direccion de Planeación y OAPC para establecer el espacio virtual en la página web de la entidad para la publicación de la información sobre Acuerdos de Gestión. Se diligenció el formato E-FO 040 donde se solicita di"/>
    <s v="Se adecuó el espacio en la página web para publicar la información correspondiente"/>
    <x v="0"/>
  </r>
  <r>
    <x v="5"/>
    <x v="21"/>
    <x v="61"/>
    <s v="% de informacion publicada"/>
    <s v="100% de informacion publicada en la pagina web"/>
    <s v="Publicar Información de talento humano en el sitio web  sobre evaluacion de desempeño"/>
    <d v="2020-02-03T00:00:00"/>
    <d v="2020-12-31T00:00:00"/>
    <x v="7"/>
    <s v="Se hicieron reuniones virtuales con la Direccion de Planeación y OAPC para establecer el espacio virtual en la página web de la entidad para la publicación de la información sobre EDL. Se diligenció el formato E-FO 040 donde se solicita dicho espacio. Una"/>
    <s v="Se solicitó la adecuación el espacio en la página web para publicar la información correspondiente,la cual se publicará una vez se consolide por parte de la Dirección de Gestión Humana evidencia ID 6942"/>
    <x v="0"/>
  </r>
  <r>
    <x v="5"/>
    <x v="22"/>
    <x v="62"/>
    <s v="% de capacitaciones realizadas"/>
    <s v="100% de capacitaciones realizadas"/>
    <s v="Realizar Capacitación a los niveles. Directivo, Asesor, Técnico, Asistencial Misional, Asistencial Apoyo"/>
    <d v="2020-02-03T00:00:00"/>
    <d v="2020-12-31T00:00:00"/>
    <x v="7"/>
    <s v="Se aprobó el PIC 2020 y se publicó en SIPA SIG, está en desarrollo, a raiz de la crisis por Covid 19 que obligó  a un confinamiento total no se han realizado actividades presenciales  sin embargo se han hecho las siguientes charlas en el espacio de la esc"/>
    <s v="Se capacitan servidores sobre temas variados como integridad, MIPG, etc. con base en la oferta de  DASCD, DAFP, Planeación Nacional, ESAP, entre otros, aunque se logró acceder a la virtualidad se tiene un largo camino por recorrer para mejorar la coordina"/>
    <x v="0"/>
  </r>
  <r>
    <x v="5"/>
    <x v="23"/>
    <x v="63"/>
    <s v="Número de trámites Revisados"/>
    <s v="un (1) Trámite revisado"/>
    <s v="Revisar la información del trámite relacionado con el permiso para localizar e instalar estaciones radioelectricas, para determinar si se debe Incribir en el SUIT."/>
    <d v="2020-02-03T00:00:00"/>
    <d v="2020-12-31T00:00:00"/>
    <x v="12"/>
    <s v="El trámite ya se encuentra inscrito en SUIT. Se puede verificar la informacion en la pagina web de la entidad y en el SUIT siguiente link: http://visor.suit.gov.co/VisorSUIT/index.jsf?FI=76526"/>
    <s v="El trámite ya se encuentra inscrito en SUIT. Se puede verificar la informacion en la pagina web de la entidad y en el SUIT siguiente link: http://visor.suit.gov.co/VisorSUIT/index.jsf?FI=76527"/>
    <x v="0"/>
  </r>
  <r>
    <x v="5"/>
    <x v="23"/>
    <x v="64"/>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8"/>
    <s v="Se realizó el reporte de la información de atención a la ciudadanía de la gestión de datos de operación actualizados en el SUIT para los procedimientos; Formulación del proyecto de plan de regularización, Consulta preliminar para la formulación de planes "/>
    <s v="Se realizó el seguimiento y actualización mensual en el SUIT y el PAAC de cada uno de los procedimientos inscritos, de la información a 31 de diciembre, y se registró en el aplicativo SIIP el seguimiento al Plan de Acción Anticorrupción de Atención al Ciu"/>
    <x v="0"/>
  </r>
  <r>
    <x v="5"/>
    <x v="21"/>
    <x v="65"/>
    <s v="Número de  campañas realizadas"/>
    <s v="12 campañas dirigidas a la ciudadanía para la prevención de la corrupción en la prestación de los Servicios de la SDP"/>
    <s v="Publicar un banner  en la página web de la SDP recordando la gratuidad de los trámites y servicios ofrecidos, así como la importancia de denunciar todo tipo de actos de corrupción observada en la prestación de los mismos. Dicho banner habilitará una encue"/>
    <d v="2020-05-01T00:00:00"/>
    <d v="2020-12-30T00:00:00"/>
    <x v="18"/>
    <s v="Con corte al 31 de agosto de 2020, se realizaron 12 piezas comunicativas dirigidas a los funcionarios de la Secretaría Distrital de Planeación, difundiendo diferentes tips disciplinarios, como también se viene trabajando con la oficina de prensa y comunic"/>
    <s v="Desde el mes de septiembre se encuentra publicado en la página web de la entidad el banner diseñado para que los ciudadanos conozcan la gratuidad de los tramites ofrecidos por la entidad y puedan realizan la encueta de servicio. el beneficio es generar  c"/>
    <x v="0"/>
  </r>
  <r>
    <x v="5"/>
    <x v="23"/>
    <x v="66"/>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15"/>
    <s v="Para los 4 trámites de la DPP (Formulación y radicación de un Plan Parcial, Ajuste de un Plan Parcial adoptado, Determinantes para la formulación de un plan parcial y Determinantes para el ajuste de un plan parcial) se reportan en el SUIT de la siguiente "/>
    <s v="Se realizó reporte gestión de datos de operación para formatos integrados en el trámite de los Instrumentos de Planes Parciales, subidos en aplicativo SUIT en el marco de la racionalización de datos, para los meses de:_x000a_* El 7 de mayo se actualizó en el SU"/>
    <x v="0"/>
  </r>
  <r>
    <x v="5"/>
    <x v="23"/>
    <x v="67"/>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13"/>
    <s v="Se diligenció los datos de operación de los trámites de la DTEP en la plataforma del SUIT al interior de la SDP en los meses de Mayo - Agosto. ID Evidencia:5980"/>
    <s v="Se diligenció los datos de operación de los trámites de la DTEP en la plataforma del SUIT al interior de la SDP en los meses de Oct-Dicl. ID Evidencia:6925"/>
    <x v="0"/>
  </r>
  <r>
    <x v="5"/>
    <x v="23"/>
    <x v="68"/>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12"/>
    <s v="Se encuentra en proceso de revisión y actualización el procedimiento M-PD-131 Incorporación y actualización de estudios viales en planos topográficos"/>
    <s v="En jornada de trabajo se realizó el ingreso del trámite de Estaciones Radioeléctricas al SUIT, quedando inscrito bajo el número 76526. Se realizó acompañamiento del DAFP en la revisión del contenido de la inscripción del trámite SUIT. Se enviaron los resp"/>
    <x v="0"/>
  </r>
  <r>
    <x v="5"/>
    <x v="23"/>
    <x v="69"/>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10"/>
    <s v="Los 4 trámites de la DPRU (Formulación y radicación de un Plan Parcial, Ajuste de un Plan Parcial adoptado, Determinantes para la formulación de un plan parcial y Determinantes para el ajuste de un plan parcial) se encuentran actualizados en SIPA, en el S"/>
    <s v="Para el último trimestre de noviembre a diciembre no hubo adopciones de Formulación de Planes parciales de Renovación Urbana, por lo que tampoco hubo reporte del mismo en SUIT"/>
    <x v="0"/>
  </r>
  <r>
    <x v="5"/>
    <x v="23"/>
    <x v="70"/>
    <s v="% de avance de la revisión de trámites"/>
    <s v="100% de revisión de Información de los trámites, servicios y Otros Procedimientos Administrativos - OPAS"/>
    <s v="Revisar y/o actualizar la información de los trámites y/o otros procedimientos administrativos - OPAS en el SUIT y la Guía Distrital de Trámites y Servicios."/>
    <d v="2020-01-01T00:00:00"/>
    <d v="2020-12-31T00:00:00"/>
    <x v="10"/>
    <s v="Para los trámites de la DPRU (Formulación y radicación de un Plan Parcial, Ajuste de un Plan Parcial adoptado, Determinantes para la formulación de un plan parcial y Determinantes para el ajuste de un plan parcial) se reportan en el SUIT de la siguiente m"/>
    <s v="El avance en las actividades que llevan al avance de los meses de agosto a Diciembre 31 de 2020 se reportan en el mes de enero de 2021, de acuerdo a la programación que se estableció para el generar el avance."/>
    <x v="0"/>
  </r>
  <r>
    <x v="5"/>
    <x v="24"/>
    <x v="71"/>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6"/>
    <s v="La dirección está realizando el reporte de los datos de operación en el SUIT tiene el acumulado del Primer semestre se puede ver en la evidena  (evidencias 5995) Evidencia anterior 5277"/>
    <s v="Se ha venido haciendo seguimiento a las estadísticas de servicio de la entidad y en el detalle está pendiente el específico de reporte POA (evidencia 6742, se han adelantado actividades para traducir los documentos publicados en la Guía de trámites y serv"/>
    <x v="0"/>
  </r>
  <r>
    <x v="5"/>
    <x v="24"/>
    <x v="72"/>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3"/>
    <s v="Se actualiza la información requerida en el aplicativo SUIT con la información hasta el mes de julio de 2020. Evidencias 5937-5938-5939 y 5940"/>
    <s v="Se actualiza la información requerida en el aplicativo SUIT con la información hasta el mes de Diciembre de 2020. Evidencia 6930"/>
    <x v="0"/>
  </r>
  <r>
    <x v="5"/>
    <x v="24"/>
    <x v="73"/>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17"/>
    <s v="Se registran los datos de operación, se remite correo a la Direccion de Planeaciòn con la informacion hasta agosto del 2020."/>
    <s v="Se hizo la gestión de diligenciamiento de la gestión de datos de operación de cada uno de los trámites, servicios y OPAS, en el aplicativo SUIT."/>
    <x v="0"/>
  </r>
  <r>
    <x v="5"/>
    <x v="24"/>
    <x v="74"/>
    <s v="Porcentaje de actualizaciones realizadas"/>
    <s v="Realizar Actualizaciones mensuales por cada trámite, servicio y OPAS en el aplicativo SUIT."/>
    <s v="Diligenciar la gestión de datos de operación de cada uno de los trámites, servicios y OPAS en el aplicativo SUIT."/>
    <d v="2020-01-01T00:00:00"/>
    <d v="2020-12-31T00:00:00"/>
    <x v="2"/>
    <s v="Se actualizaron los datos de operación en relación a los trámites y OPAS registrados en el SUIT."/>
    <s v="Verificada la información en el SUIT a 30 de diciembre, se encuentra actualizada y publicada la información de los cinco (5) trámites de SISBÉN: a) Encuesta SISBÉN, b) actualización de datos de identificación, c) inclusión de personas, d) retiro de person"/>
    <x v="0"/>
  </r>
  <r>
    <x v="5"/>
    <x v="21"/>
    <x v="75"/>
    <s v="Número de presentaciones"/>
    <s v="Una (1) presentación"/>
    <s v="Presentación del informe de gestión del 2019 y resultados alcanzados en el periodo por parte de la Subsecretaría de Gestión Corporativa"/>
    <d v="2020-01-01T00:00:00"/>
    <d v="2020-02-28T00:00:00"/>
    <x v="7"/>
    <s v="Se presentó el informe a la Subsecretaria de Gestión Corporativa evidencia 5260"/>
    <s v="Se presentó el informe a la Subsecretaria de Gestión Corporativa evidencia ID 5261"/>
    <x v="0"/>
  </r>
  <r>
    <x v="5"/>
    <x v="21"/>
    <x v="76"/>
    <s v="Número de resolucion de designación"/>
    <s v="Una (1) resolución de designación"/>
    <s v="Nombramiento de los  gestores por cada Subsecretaría conforme la normatividad"/>
    <d v="2020-10-01T00:00:00"/>
    <d v="2020-10-31T00:00:00"/>
    <x v="7"/>
    <s v="Se informó al subsecretario de planeación de la inversión para que designara un servidor como gestor de integridad, el resto de gestores van hasta octubre de 2020,evidencia 5258"/>
    <s v="Se presentó el informe al comité de gestión y desempeño donde se informó que la única subsecretaría que había presentado designación de gestor había sido la SGC, la evidencia se encuentra en el acta de dicho comité del mes de diciembre en la Dirección de "/>
    <x v="1"/>
  </r>
  <r>
    <x v="5"/>
    <x v="21"/>
    <x v="77"/>
    <s v="Número de Invitación a capacitación"/>
    <s v="Una (1) invitación a capacitación"/>
    <s v="Invitación a capacitación a los gestores de integridad de la entidad"/>
    <d v="2020-01-01T00:00:00"/>
    <d v="2020-12-31T00:00:00"/>
    <x v="7"/>
    <s v="Se hizo la invitación a los gestores de integridad para participar en a la capacitación programadas por la Secretaría General de la Alcaldía Mayor de Bogotá, sobre Código de Integridad, estaá pendiente que la Subsecretaria de planeación de la Inversión de"/>
    <s v="Se hizo la invitación a los gestores de integridad para participar en a la capacitación programadas por la Secretaría General de la Alcaldía Mayor de Bogotá, sobre Código de Integridad, estaá pendiente que la Subsecretaria de planeación de la Inversión de"/>
    <x v="0"/>
  </r>
  <r>
    <x v="5"/>
    <x v="21"/>
    <x v="78"/>
    <s v="Acto administrativo revisado"/>
    <s v="Un (1) acto administrativo revisado"/>
    <s v="Revisión de la Resolución 402 de 2019 &quot;por el cual se adoptan el Código de Buen Gobierno de la SDP&quot;"/>
    <d v="2020-01-20T00:00:00"/>
    <d v="2020-02-29T00:00:00"/>
    <x v="7"/>
    <s v="Se hizo la reunión con la Dirección de Planeación donde se revisó el Código de Buen Gobierno y se pudo establecer que, en razón a que MIPG tiene unas dimensiones asociadas al CBG que se deben alinear para que se articulen en acciones que ejecuta la entida"/>
    <s v="Se hizo la revisión y en reunión con la Dirección de Planeación donde se revisó el Código de Buen Gobierno y se pudo establecer que, en razón a que MIPG tiene unas dimensiones asociadas al CBG que se deben alinear para que se articulen en acciones que eje"/>
    <x v="0"/>
  </r>
  <r>
    <x v="5"/>
    <x v="21"/>
    <x v="79"/>
    <s v="Número de Encuestas de Apropiación realizadas"/>
    <s v="Una (1) encuesta realizada"/>
    <s v="Medición de la apropiación de los valores del Código de Integridad mediante la realización de preguntas tipo encuesta por Lime Survey o el que sea definido"/>
    <d v="2020-09-01T00:00:00"/>
    <d v="2020-12-01T00:00:00"/>
    <x v="7"/>
    <s v="se hicieron reuniones virtuales con los gestores de integridad para definir las preguntas evidencias: 5919 y 5920"/>
    <s v="Se presentó el informe al comité de gestión y desempeño donde se presentó el resultado a la aplicación de la encuesta realizada por Lime survey, la evidencia se encuentra en el acta de dicho comité del mes de diciembre que se encuentra en la Dirección de "/>
    <x v="0"/>
  </r>
  <r>
    <x v="5"/>
    <x v="21"/>
    <x v="80"/>
    <s v="Número de Campañas divulgadas"/>
    <s v="Una (1) campaña de divulgación"/>
    <s v="Fortalecimiento de la apropiación de los valores del Código de Integridad mediante una campaña de divulgación (vídeos, piezas comunicativas, etc.)"/>
    <d v="2020-03-01T00:00:00"/>
    <d v="2020-12-01T00:00:00"/>
    <x v="7"/>
    <s v="La Oficina de Prensa hizo una campaña para socializar los valores del codigo de integridad desde la cuenta comunicacionesinternas@sdp.gov.co los dias: 25 de junio(todos los valores), 30 de Julio (Honestidad),  02 de julio (Respeto), 16 de julio(compromiso"/>
    <s v="La Oficina de Prensa hizo una campaña para socializar los valores del codigo de integridad desde la cuenta comunicacionesinternas@sdp.gov.co los dias: 25 de junio(todos los valores), 30 de Julio (Honestidad),  02 de julio (Respeto), 16 de julio(compromiso"/>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3" cacheId="0" applyNumberFormats="0" applyBorderFormats="0" applyFontFormats="0" applyPatternFormats="0" applyAlignmentFormats="0" applyWidthHeightFormats="1" dataCaption="Datos" updatedVersion="6" showMemberPropertyTips="0" useAutoFormatting="1" itemPrintTitles="1" createdVersion="1" indent="0" compact="0" compactData="0" gridDropZones="1">
  <location ref="A3:C11" firstHeaderRow="1" firstDataRow="2" firstDataCol="1"/>
  <pivotFields count="12">
    <pivotField axis="axisRow" compact="0" outline="0" showAll="0" includeNewItemsInFilter="1">
      <items count="7">
        <item x="4"/>
        <item x="0"/>
        <item x="2"/>
        <item x="3"/>
        <item x="5"/>
        <item x="1"/>
        <item t="default"/>
      </items>
    </pivotField>
    <pivotField compact="0" outline="0" showAll="0" includeNewItemsInFilter="1"/>
    <pivotField dataField="1" compact="0" outline="0" showAll="0" includeNewItemsInFilter="1"/>
    <pivotField compact="0" outline="0" showAll="0" includeNewItemsInFilter="1"/>
    <pivotField compact="0" outline="0" showAll="0" includeNewItemsInFilter="1"/>
    <pivotField compact="0" outline="0" showAll="0" includeNewItemsInFilter="1"/>
    <pivotField compact="0" numFmtId="14" outline="0" showAll="0" includeNewItemsInFilter="1"/>
    <pivotField compact="0" numFmtId="14" outline="0" showAll="0" includeNewItemsInFilter="1"/>
    <pivotField compact="0" outline="0" showAll="0" includeNewItemsInFilter="1"/>
    <pivotField compact="0" outline="0" showAll="0" includeNewItemsInFilter="1"/>
    <pivotField compact="0" outline="0" showAll="0" includeNewItemsInFilter="1"/>
    <pivotField dataField="1" compact="0" outline="0" showAll="0" includeNewItemsInFilter="1"/>
  </pivotFields>
  <rowFields count="1">
    <field x="0"/>
  </rowFields>
  <rowItems count="7">
    <i>
      <x/>
    </i>
    <i>
      <x v="1"/>
    </i>
    <i>
      <x v="2"/>
    </i>
    <i>
      <x v="3"/>
    </i>
    <i>
      <x v="4"/>
    </i>
    <i>
      <x v="5"/>
    </i>
    <i t="grand">
      <x/>
    </i>
  </rowItems>
  <colFields count="1">
    <field x="-2"/>
  </colFields>
  <colItems count="2">
    <i>
      <x/>
    </i>
    <i i="1">
      <x v="1"/>
    </i>
  </colItems>
  <dataFields count="2">
    <dataField name="Cuenta de No. Actividad" fld="2" subtotal="count" baseField="0" baseItem="0"/>
    <dataField name="Suma de Avance %" fld="11"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6" cacheId="0" applyNumberFormats="0" applyBorderFormats="0" applyFontFormats="0" applyPatternFormats="0" applyAlignmentFormats="0" applyWidthHeightFormats="1" dataCaption="Datos" updatedVersion="6" showMemberPropertyTips="0" useAutoFormatting="1" itemPrintTitles="1" createdVersion="1" indent="0" compact="0" compactData="0" gridDropZones="1">
  <location ref="A3:C24" firstHeaderRow="1" firstDataRow="2" firstDataCol="1"/>
  <pivotFields count="12">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outline="0" showAll="0" includeNewItemsInFilter="1"/>
    <pivotField compact="0" numFmtId="14" outline="0" showAll="0" includeNewItemsInFilter="1"/>
    <pivotField compact="0" numFmtId="14" outline="0" showAll="0" includeNewItemsInFilter="1"/>
    <pivotField axis="axisRow" compact="0" outline="0" showAll="0" includeNewItemsInFilter="1">
      <items count="20">
        <item x="9"/>
        <item x="17"/>
        <item x="7"/>
        <item x="11"/>
        <item x="14"/>
        <item x="4"/>
        <item x="10"/>
        <item x="0"/>
        <item x="8"/>
        <item x="15"/>
        <item x="3"/>
        <item x="6"/>
        <item x="2"/>
        <item x="13"/>
        <item x="12"/>
        <item x="5"/>
        <item x="18"/>
        <item x="1"/>
        <item x="16"/>
        <item t="default"/>
      </items>
    </pivotField>
    <pivotField compact="0" outline="0" showAll="0" includeNewItemsInFilter="1"/>
    <pivotField compact="0" outline="0" showAll="0" includeNewItemsInFilter="1"/>
    <pivotField dataField="1" compact="0" outline="0" showAll="0" includeNewItemsInFilter="1"/>
  </pivotFields>
  <rowFields count="1">
    <field x="8"/>
  </rowFields>
  <rowItems count="20">
    <i>
      <x/>
    </i>
    <i>
      <x v="1"/>
    </i>
    <i>
      <x v="2"/>
    </i>
    <i>
      <x v="3"/>
    </i>
    <i>
      <x v="4"/>
    </i>
    <i>
      <x v="5"/>
    </i>
    <i>
      <x v="6"/>
    </i>
    <i>
      <x v="7"/>
    </i>
    <i>
      <x v="8"/>
    </i>
    <i>
      <x v="9"/>
    </i>
    <i>
      <x v="10"/>
    </i>
    <i>
      <x v="11"/>
    </i>
    <i>
      <x v="12"/>
    </i>
    <i>
      <x v="13"/>
    </i>
    <i>
      <x v="14"/>
    </i>
    <i>
      <x v="15"/>
    </i>
    <i>
      <x v="16"/>
    </i>
    <i>
      <x v="17"/>
    </i>
    <i>
      <x v="18"/>
    </i>
    <i t="grand">
      <x/>
    </i>
  </rowItems>
  <colFields count="1">
    <field x="-2"/>
  </colFields>
  <colItems count="2">
    <i>
      <x/>
    </i>
    <i i="1">
      <x v="1"/>
    </i>
  </colItems>
  <dataFields count="2">
    <dataField name="Cuenta de Actividad" fld="5" subtotal="count" baseField="0" baseItem="0"/>
    <dataField name="Suma de Avance %" fld="11"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tabSelected="1" zoomScaleNormal="100" workbookViewId="0">
      <pane ySplit="2" topLeftCell="A84" activePane="bottomLeft" state="frozen"/>
      <selection pane="bottomLeft" activeCell="L90" sqref="L90"/>
    </sheetView>
  </sheetViews>
  <sheetFormatPr baseColWidth="10" defaultColWidth="9.140625" defaultRowHeight="18" customHeight="1" x14ac:dyDescent="0.2"/>
  <cols>
    <col min="1" max="1" width="20" style="38" customWidth="1"/>
    <col min="2" max="2" width="18.28515625" style="37" customWidth="1"/>
    <col min="3" max="3" width="9.140625" style="43" customWidth="1"/>
    <col min="4" max="4" width="12.85546875" style="28" customWidth="1"/>
    <col min="5" max="5" width="16" style="28" customWidth="1"/>
    <col min="6" max="6" width="30.28515625" style="44" customWidth="1"/>
    <col min="7" max="7" width="11.7109375" style="38" customWidth="1"/>
    <col min="8" max="8" width="11" style="38" customWidth="1"/>
    <col min="9" max="9" width="16.140625" style="37" customWidth="1"/>
    <col min="10" max="10" width="80.28515625" style="28" customWidth="1"/>
    <col min="11" max="11" width="10.5703125" style="45" customWidth="1"/>
    <col min="12" max="12" width="19.5703125" style="27" customWidth="1"/>
    <col min="13" max="16384" width="9.140625" style="28"/>
  </cols>
  <sheetData>
    <row r="1" spans="1:12" ht="65.25" customHeight="1" x14ac:dyDescent="0.2">
      <c r="A1" s="51" t="s">
        <v>393</v>
      </c>
      <c r="B1" s="52"/>
      <c r="C1" s="52"/>
      <c r="D1" s="52"/>
      <c r="E1" s="52"/>
      <c r="F1" s="53"/>
      <c r="G1" s="52"/>
      <c r="H1" s="52"/>
      <c r="I1" s="52"/>
      <c r="J1" s="52"/>
      <c r="K1" s="52"/>
    </row>
    <row r="2" spans="1:12" s="29" customFormat="1" ht="40.5" customHeight="1" x14ac:dyDescent="0.2">
      <c r="A2" s="46" t="s">
        <v>292</v>
      </c>
      <c r="B2" s="46" t="s">
        <v>293</v>
      </c>
      <c r="C2" s="46" t="s">
        <v>294</v>
      </c>
      <c r="D2" s="46" t="s">
        <v>303</v>
      </c>
      <c r="E2" s="46" t="s">
        <v>302</v>
      </c>
      <c r="F2" s="46" t="s">
        <v>304</v>
      </c>
      <c r="G2" s="46" t="s">
        <v>301</v>
      </c>
      <c r="H2" s="46" t="s">
        <v>300</v>
      </c>
      <c r="I2" s="46" t="s">
        <v>295</v>
      </c>
      <c r="J2" s="46" t="s">
        <v>311</v>
      </c>
      <c r="K2" s="46" t="s">
        <v>297</v>
      </c>
      <c r="L2" s="27"/>
    </row>
    <row r="3" spans="1:12" ht="146.25" customHeight="1" x14ac:dyDescent="0.2">
      <c r="A3" s="30" t="s">
        <v>5</v>
      </c>
      <c r="B3" s="31" t="s">
        <v>6</v>
      </c>
      <c r="C3" s="31" t="s">
        <v>7</v>
      </c>
      <c r="D3" s="32" t="s">
        <v>8</v>
      </c>
      <c r="E3" s="32" t="s">
        <v>9</v>
      </c>
      <c r="F3" s="32" t="s">
        <v>10</v>
      </c>
      <c r="G3" s="33">
        <v>43864</v>
      </c>
      <c r="H3" s="33">
        <v>44180</v>
      </c>
      <c r="I3" s="31" t="s">
        <v>11</v>
      </c>
      <c r="J3" s="32" t="s">
        <v>366</v>
      </c>
      <c r="K3" s="34">
        <v>100</v>
      </c>
      <c r="L3" s="28"/>
    </row>
    <row r="4" spans="1:12" ht="120" customHeight="1" x14ac:dyDescent="0.2">
      <c r="A4" s="30" t="s">
        <v>5</v>
      </c>
      <c r="B4" s="31" t="s">
        <v>6</v>
      </c>
      <c r="C4" s="31" t="s">
        <v>12</v>
      </c>
      <c r="D4" s="32" t="s">
        <v>13</v>
      </c>
      <c r="E4" s="32" t="s">
        <v>14</v>
      </c>
      <c r="F4" s="32" t="s">
        <v>15</v>
      </c>
      <c r="G4" s="33">
        <v>43864</v>
      </c>
      <c r="H4" s="33">
        <v>44180</v>
      </c>
      <c r="I4" s="31" t="s">
        <v>11</v>
      </c>
      <c r="J4" s="32" t="s">
        <v>367</v>
      </c>
      <c r="K4" s="34">
        <v>100</v>
      </c>
      <c r="L4" s="28"/>
    </row>
    <row r="5" spans="1:12" ht="90.75" customHeight="1" x14ac:dyDescent="0.2">
      <c r="A5" s="30" t="s">
        <v>5</v>
      </c>
      <c r="B5" s="31" t="s">
        <v>16</v>
      </c>
      <c r="C5" s="31" t="s">
        <v>17</v>
      </c>
      <c r="D5" s="32" t="s">
        <v>18</v>
      </c>
      <c r="E5" s="32" t="s">
        <v>19</v>
      </c>
      <c r="F5" s="32" t="s">
        <v>20</v>
      </c>
      <c r="G5" s="33">
        <v>43845</v>
      </c>
      <c r="H5" s="33">
        <v>43861</v>
      </c>
      <c r="I5" s="31" t="s">
        <v>11</v>
      </c>
      <c r="J5" s="32" t="s">
        <v>21</v>
      </c>
      <c r="K5" s="34">
        <v>100</v>
      </c>
      <c r="L5" s="28"/>
    </row>
    <row r="6" spans="1:12" ht="231.75" customHeight="1" x14ac:dyDescent="0.2">
      <c r="A6" s="30" t="s">
        <v>5</v>
      </c>
      <c r="B6" s="31" t="s">
        <v>22</v>
      </c>
      <c r="C6" s="31" t="s">
        <v>23</v>
      </c>
      <c r="D6" s="32" t="s">
        <v>13</v>
      </c>
      <c r="E6" s="32" t="s">
        <v>14</v>
      </c>
      <c r="F6" s="32" t="s">
        <v>24</v>
      </c>
      <c r="G6" s="33">
        <v>43905</v>
      </c>
      <c r="H6" s="33">
        <v>44180</v>
      </c>
      <c r="I6" s="31" t="s">
        <v>11</v>
      </c>
      <c r="J6" s="32" t="s">
        <v>369</v>
      </c>
      <c r="K6" s="34">
        <v>100</v>
      </c>
      <c r="L6" s="28"/>
    </row>
    <row r="7" spans="1:12" ht="147.75" customHeight="1" x14ac:dyDescent="0.2">
      <c r="A7" s="30" t="s">
        <v>5</v>
      </c>
      <c r="B7" s="31" t="s">
        <v>25</v>
      </c>
      <c r="C7" s="31" t="s">
        <v>26</v>
      </c>
      <c r="D7" s="32" t="s">
        <v>27</v>
      </c>
      <c r="E7" s="32" t="s">
        <v>28</v>
      </c>
      <c r="F7" s="32" t="s">
        <v>29</v>
      </c>
      <c r="G7" s="33">
        <v>43864</v>
      </c>
      <c r="H7" s="33">
        <v>44180</v>
      </c>
      <c r="I7" s="31" t="s">
        <v>11</v>
      </c>
      <c r="J7" s="32" t="s">
        <v>368</v>
      </c>
      <c r="K7" s="34">
        <v>100</v>
      </c>
      <c r="L7" s="28"/>
    </row>
    <row r="8" spans="1:12" ht="135.75" customHeight="1" x14ac:dyDescent="0.2">
      <c r="A8" s="30" t="s">
        <v>46</v>
      </c>
      <c r="B8" s="31" t="s">
        <v>47</v>
      </c>
      <c r="C8" s="31" t="s">
        <v>48</v>
      </c>
      <c r="D8" s="32" t="s">
        <v>49</v>
      </c>
      <c r="E8" s="32" t="s">
        <v>50</v>
      </c>
      <c r="F8" s="32" t="s">
        <v>307</v>
      </c>
      <c r="G8" s="33">
        <v>43865</v>
      </c>
      <c r="H8" s="33">
        <v>44165</v>
      </c>
      <c r="I8" s="31" t="s">
        <v>11</v>
      </c>
      <c r="J8" s="35" t="s">
        <v>370</v>
      </c>
      <c r="K8" s="34">
        <v>100</v>
      </c>
      <c r="L8" s="36"/>
    </row>
    <row r="9" spans="1:12" ht="225.75" customHeight="1" x14ac:dyDescent="0.2">
      <c r="A9" s="30" t="s">
        <v>46</v>
      </c>
      <c r="B9" s="31" t="s">
        <v>56</v>
      </c>
      <c r="C9" s="31" t="s">
        <v>61</v>
      </c>
      <c r="D9" s="32" t="s">
        <v>62</v>
      </c>
      <c r="E9" s="32" t="s">
        <v>63</v>
      </c>
      <c r="F9" s="32" t="s">
        <v>64</v>
      </c>
      <c r="G9" s="33">
        <v>44105</v>
      </c>
      <c r="H9" s="33">
        <v>44195</v>
      </c>
      <c r="I9" s="31" t="s">
        <v>11</v>
      </c>
      <c r="J9" s="32" t="s">
        <v>379</v>
      </c>
      <c r="K9" s="34">
        <v>100</v>
      </c>
      <c r="L9" s="37"/>
    </row>
    <row r="10" spans="1:12" ht="111.75" customHeight="1" x14ac:dyDescent="0.2">
      <c r="A10" s="32" t="s">
        <v>147</v>
      </c>
      <c r="B10" s="31" t="s">
        <v>148</v>
      </c>
      <c r="C10" s="31" t="s">
        <v>149</v>
      </c>
      <c r="D10" s="32" t="s">
        <v>150</v>
      </c>
      <c r="E10" s="32" t="s">
        <v>151</v>
      </c>
      <c r="F10" s="32" t="s">
        <v>152</v>
      </c>
      <c r="G10" s="33">
        <v>43864</v>
      </c>
      <c r="H10" s="33">
        <v>44135</v>
      </c>
      <c r="I10" s="31" t="s">
        <v>11</v>
      </c>
      <c r="J10" s="32" t="s">
        <v>365</v>
      </c>
      <c r="K10" s="34">
        <v>100</v>
      </c>
      <c r="L10" s="37"/>
    </row>
    <row r="11" spans="1:12" ht="388.5" customHeight="1" x14ac:dyDescent="0.2">
      <c r="A11" s="30" t="s">
        <v>5</v>
      </c>
      <c r="B11" s="31" t="s">
        <v>30</v>
      </c>
      <c r="C11" s="31" t="s">
        <v>31</v>
      </c>
      <c r="D11" s="32" t="s">
        <v>32</v>
      </c>
      <c r="E11" s="32" t="s">
        <v>33</v>
      </c>
      <c r="F11" s="32" t="s">
        <v>34</v>
      </c>
      <c r="G11" s="33">
        <v>43834</v>
      </c>
      <c r="H11" s="33">
        <v>44090</v>
      </c>
      <c r="I11" s="31" t="s">
        <v>35</v>
      </c>
      <c r="J11" s="32" t="s">
        <v>312</v>
      </c>
      <c r="K11" s="34">
        <v>100</v>
      </c>
      <c r="L11" s="28"/>
    </row>
    <row r="12" spans="1:12" ht="121.5" customHeight="1" x14ac:dyDescent="0.2">
      <c r="A12" s="30" t="s">
        <v>36</v>
      </c>
      <c r="B12" s="31" t="s">
        <v>37</v>
      </c>
      <c r="C12" s="31" t="s">
        <v>38</v>
      </c>
      <c r="D12" s="32" t="s">
        <v>39</v>
      </c>
      <c r="E12" s="32" t="s">
        <v>40</v>
      </c>
      <c r="F12" s="32" t="s">
        <v>41</v>
      </c>
      <c r="G12" s="33">
        <v>43864</v>
      </c>
      <c r="H12" s="33">
        <v>44165</v>
      </c>
      <c r="I12" s="31" t="s">
        <v>42</v>
      </c>
      <c r="J12" s="32" t="s">
        <v>371</v>
      </c>
      <c r="K12" s="34">
        <v>100</v>
      </c>
      <c r="L12" s="28"/>
    </row>
    <row r="13" spans="1:12" ht="85.5" customHeight="1" x14ac:dyDescent="0.2">
      <c r="A13" s="30" t="s">
        <v>36</v>
      </c>
      <c r="B13" s="31" t="s">
        <v>37</v>
      </c>
      <c r="C13" s="31" t="s">
        <v>43</v>
      </c>
      <c r="D13" s="32" t="s">
        <v>305</v>
      </c>
      <c r="E13" s="32" t="s">
        <v>306</v>
      </c>
      <c r="F13" s="32" t="s">
        <v>44</v>
      </c>
      <c r="G13" s="33">
        <v>43891</v>
      </c>
      <c r="H13" s="33">
        <v>44196</v>
      </c>
      <c r="I13" s="31" t="s">
        <v>45</v>
      </c>
      <c r="J13" s="32" t="s">
        <v>313</v>
      </c>
      <c r="K13" s="34">
        <v>100</v>
      </c>
      <c r="L13" s="28"/>
    </row>
    <row r="14" spans="1:12" ht="165.75" customHeight="1" x14ac:dyDescent="0.2">
      <c r="A14" s="30" t="s">
        <v>46</v>
      </c>
      <c r="B14" s="31" t="s">
        <v>47</v>
      </c>
      <c r="C14" s="31" t="s">
        <v>51</v>
      </c>
      <c r="D14" s="32" t="s">
        <v>52</v>
      </c>
      <c r="E14" s="32" t="s">
        <v>53</v>
      </c>
      <c r="F14" s="32" t="s">
        <v>54</v>
      </c>
      <c r="G14" s="33">
        <v>43845</v>
      </c>
      <c r="H14" s="33">
        <v>44165</v>
      </c>
      <c r="I14" s="31" t="s">
        <v>55</v>
      </c>
      <c r="J14" s="32" t="s">
        <v>314</v>
      </c>
      <c r="K14" s="34">
        <v>100</v>
      </c>
      <c r="L14" s="38"/>
    </row>
    <row r="15" spans="1:12" ht="176.25" customHeight="1" x14ac:dyDescent="0.2">
      <c r="A15" s="30" t="s">
        <v>46</v>
      </c>
      <c r="B15" s="31" t="s">
        <v>298</v>
      </c>
      <c r="C15" s="31" t="s">
        <v>57</v>
      </c>
      <c r="D15" s="32" t="s">
        <v>58</v>
      </c>
      <c r="E15" s="32" t="s">
        <v>59</v>
      </c>
      <c r="F15" s="32" t="s">
        <v>60</v>
      </c>
      <c r="G15" s="33">
        <v>43864</v>
      </c>
      <c r="H15" s="33">
        <v>43922</v>
      </c>
      <c r="I15" s="31" t="s">
        <v>55</v>
      </c>
      <c r="J15" s="32" t="s">
        <v>315</v>
      </c>
      <c r="K15" s="34">
        <v>100</v>
      </c>
      <c r="L15" s="28"/>
    </row>
    <row r="16" spans="1:12" ht="149.25" customHeight="1" x14ac:dyDescent="0.2">
      <c r="A16" s="30" t="s">
        <v>46</v>
      </c>
      <c r="B16" s="31" t="s">
        <v>56</v>
      </c>
      <c r="C16" s="31" t="s">
        <v>61</v>
      </c>
      <c r="D16" s="32" t="s">
        <v>62</v>
      </c>
      <c r="E16" s="32" t="s">
        <v>63</v>
      </c>
      <c r="F16" s="32" t="s">
        <v>64</v>
      </c>
      <c r="G16" s="33">
        <v>44105</v>
      </c>
      <c r="H16" s="33">
        <v>44195</v>
      </c>
      <c r="I16" s="31" t="s">
        <v>55</v>
      </c>
      <c r="J16" s="32" t="s">
        <v>379</v>
      </c>
      <c r="K16" s="34">
        <v>100</v>
      </c>
      <c r="L16" s="28"/>
    </row>
    <row r="17" spans="1:12" ht="183.75" customHeight="1" x14ac:dyDescent="0.2">
      <c r="A17" s="30" t="s">
        <v>46</v>
      </c>
      <c r="B17" s="31" t="s">
        <v>56</v>
      </c>
      <c r="C17" s="31" t="s">
        <v>65</v>
      </c>
      <c r="D17" s="32" t="s">
        <v>66</v>
      </c>
      <c r="E17" s="32" t="s">
        <v>67</v>
      </c>
      <c r="F17" s="32" t="s">
        <v>68</v>
      </c>
      <c r="G17" s="33">
        <v>43864</v>
      </c>
      <c r="H17" s="33">
        <v>44196</v>
      </c>
      <c r="I17" s="31" t="s">
        <v>69</v>
      </c>
      <c r="J17" s="32" t="s">
        <v>316</v>
      </c>
      <c r="K17" s="34">
        <v>100</v>
      </c>
      <c r="L17" s="28"/>
    </row>
    <row r="18" spans="1:12" ht="121.5" customHeight="1" x14ac:dyDescent="0.2">
      <c r="A18" s="30" t="s">
        <v>46</v>
      </c>
      <c r="B18" s="31" t="s">
        <v>70</v>
      </c>
      <c r="C18" s="31" t="s">
        <v>71</v>
      </c>
      <c r="D18" s="32" t="s">
        <v>72</v>
      </c>
      <c r="E18" s="32" t="s">
        <v>73</v>
      </c>
      <c r="F18" s="32" t="s">
        <v>74</v>
      </c>
      <c r="G18" s="33">
        <v>43832</v>
      </c>
      <c r="H18" s="33">
        <v>44195</v>
      </c>
      <c r="I18" s="31" t="s">
        <v>55</v>
      </c>
      <c r="J18" s="32" t="s">
        <v>317</v>
      </c>
      <c r="K18" s="34">
        <v>100</v>
      </c>
      <c r="L18" s="28"/>
    </row>
    <row r="19" spans="1:12" ht="117" customHeight="1" x14ac:dyDescent="0.2">
      <c r="A19" s="30" t="s">
        <v>46</v>
      </c>
      <c r="B19" s="31" t="s">
        <v>75</v>
      </c>
      <c r="C19" s="31" t="s">
        <v>76</v>
      </c>
      <c r="D19" s="32" t="s">
        <v>77</v>
      </c>
      <c r="E19" s="32" t="s">
        <v>78</v>
      </c>
      <c r="F19" s="32" t="s">
        <v>79</v>
      </c>
      <c r="G19" s="33">
        <v>44105</v>
      </c>
      <c r="H19" s="33">
        <v>44090</v>
      </c>
      <c r="I19" s="31" t="s">
        <v>35</v>
      </c>
      <c r="J19" s="32" t="s">
        <v>318</v>
      </c>
      <c r="K19" s="34">
        <v>100</v>
      </c>
      <c r="L19" s="28"/>
    </row>
    <row r="20" spans="1:12" ht="103.5" customHeight="1" x14ac:dyDescent="0.2">
      <c r="A20" s="30" t="s">
        <v>80</v>
      </c>
      <c r="B20" s="31" t="s">
        <v>81</v>
      </c>
      <c r="C20" s="31" t="s">
        <v>82</v>
      </c>
      <c r="D20" s="32" t="s">
        <v>83</v>
      </c>
      <c r="E20" s="32" t="s">
        <v>84</v>
      </c>
      <c r="F20" s="32" t="s">
        <v>85</v>
      </c>
      <c r="G20" s="33">
        <v>43889</v>
      </c>
      <c r="H20" s="33">
        <v>44196</v>
      </c>
      <c r="I20" s="31" t="s">
        <v>35</v>
      </c>
      <c r="J20" s="32" t="s">
        <v>318</v>
      </c>
      <c r="K20" s="34">
        <v>100</v>
      </c>
      <c r="L20" s="28"/>
    </row>
    <row r="21" spans="1:12" ht="152.25" customHeight="1" x14ac:dyDescent="0.2">
      <c r="A21" s="30" t="s">
        <v>80</v>
      </c>
      <c r="B21" s="31" t="s">
        <v>81</v>
      </c>
      <c r="C21" s="31" t="s">
        <v>86</v>
      </c>
      <c r="D21" s="32" t="s">
        <v>87</v>
      </c>
      <c r="E21" s="32" t="s">
        <v>88</v>
      </c>
      <c r="F21" s="32" t="s">
        <v>308</v>
      </c>
      <c r="G21" s="33">
        <v>43864</v>
      </c>
      <c r="H21" s="33">
        <v>44196</v>
      </c>
      <c r="I21" s="31" t="s">
        <v>89</v>
      </c>
      <c r="J21" s="32" t="s">
        <v>319</v>
      </c>
      <c r="K21" s="34">
        <v>100</v>
      </c>
      <c r="L21" s="28"/>
    </row>
    <row r="22" spans="1:12" ht="109.5" customHeight="1" x14ac:dyDescent="0.2">
      <c r="A22" s="30" t="s">
        <v>80</v>
      </c>
      <c r="B22" s="31" t="s">
        <v>81</v>
      </c>
      <c r="C22" s="31" t="s">
        <v>90</v>
      </c>
      <c r="D22" s="32" t="s">
        <v>91</v>
      </c>
      <c r="E22" s="32" t="s">
        <v>92</v>
      </c>
      <c r="F22" s="32" t="s">
        <v>93</v>
      </c>
      <c r="G22" s="33">
        <v>43864</v>
      </c>
      <c r="H22" s="33">
        <v>44196</v>
      </c>
      <c r="I22" s="31" t="s">
        <v>89</v>
      </c>
      <c r="J22" s="32" t="s">
        <v>380</v>
      </c>
      <c r="K22" s="34">
        <v>100</v>
      </c>
      <c r="L22" s="28"/>
    </row>
    <row r="23" spans="1:12" ht="150.75" customHeight="1" x14ac:dyDescent="0.2">
      <c r="A23" s="30" t="s">
        <v>80</v>
      </c>
      <c r="B23" s="31" t="s">
        <v>81</v>
      </c>
      <c r="C23" s="31" t="s">
        <v>94</v>
      </c>
      <c r="D23" s="32" t="s">
        <v>95</v>
      </c>
      <c r="E23" s="32" t="s">
        <v>96</v>
      </c>
      <c r="F23" s="32" t="s">
        <v>97</v>
      </c>
      <c r="G23" s="33">
        <v>43864</v>
      </c>
      <c r="H23" s="33">
        <v>44196</v>
      </c>
      <c r="I23" s="31" t="s">
        <v>89</v>
      </c>
      <c r="J23" s="32" t="s">
        <v>381</v>
      </c>
      <c r="K23" s="34">
        <v>100</v>
      </c>
      <c r="L23" s="28"/>
    </row>
    <row r="24" spans="1:12" ht="159.75" customHeight="1" x14ac:dyDescent="0.2">
      <c r="A24" s="30" t="s">
        <v>80</v>
      </c>
      <c r="B24" s="31" t="s">
        <v>98</v>
      </c>
      <c r="C24" s="31" t="s">
        <v>99</v>
      </c>
      <c r="D24" s="32" t="s">
        <v>100</v>
      </c>
      <c r="E24" s="32" t="s">
        <v>101</v>
      </c>
      <c r="F24" s="32" t="s">
        <v>102</v>
      </c>
      <c r="G24" s="33">
        <v>43864</v>
      </c>
      <c r="H24" s="33">
        <v>44196</v>
      </c>
      <c r="I24" s="31" t="s">
        <v>89</v>
      </c>
      <c r="J24" s="32" t="s">
        <v>374</v>
      </c>
      <c r="K24" s="34">
        <v>100</v>
      </c>
      <c r="L24" s="28"/>
    </row>
    <row r="25" spans="1:12" ht="137.25" customHeight="1" x14ac:dyDescent="0.2">
      <c r="A25" s="30" t="s">
        <v>80</v>
      </c>
      <c r="B25" s="31" t="s">
        <v>98</v>
      </c>
      <c r="C25" s="31" t="s">
        <v>103</v>
      </c>
      <c r="D25" s="32" t="s">
        <v>104</v>
      </c>
      <c r="E25" s="32" t="s">
        <v>105</v>
      </c>
      <c r="F25" s="32" t="s">
        <v>106</v>
      </c>
      <c r="G25" s="33">
        <v>43864</v>
      </c>
      <c r="H25" s="33">
        <v>44196</v>
      </c>
      <c r="I25" s="31" t="s">
        <v>89</v>
      </c>
      <c r="J25" s="32" t="s">
        <v>320</v>
      </c>
      <c r="K25" s="34">
        <v>100</v>
      </c>
      <c r="L25" s="28"/>
    </row>
    <row r="26" spans="1:12" ht="109.5" customHeight="1" x14ac:dyDescent="0.2">
      <c r="A26" s="30" t="s">
        <v>80</v>
      </c>
      <c r="B26" s="31" t="s">
        <v>98</v>
      </c>
      <c r="C26" s="31" t="s">
        <v>107</v>
      </c>
      <c r="D26" s="32" t="s">
        <v>108</v>
      </c>
      <c r="E26" s="32" t="s">
        <v>109</v>
      </c>
      <c r="F26" s="32" t="s">
        <v>110</v>
      </c>
      <c r="G26" s="33">
        <v>43864</v>
      </c>
      <c r="H26" s="33">
        <v>44196</v>
      </c>
      <c r="I26" s="31" t="s">
        <v>89</v>
      </c>
      <c r="J26" s="32" t="s">
        <v>375</v>
      </c>
      <c r="K26" s="34">
        <v>100</v>
      </c>
      <c r="L26" s="39"/>
    </row>
    <row r="27" spans="1:12" ht="126" customHeight="1" x14ac:dyDescent="0.2">
      <c r="A27" s="30" t="s">
        <v>80</v>
      </c>
      <c r="B27" s="31" t="s">
        <v>98</v>
      </c>
      <c r="C27" s="31" t="s">
        <v>111</v>
      </c>
      <c r="D27" s="32" t="s">
        <v>112</v>
      </c>
      <c r="E27" s="32" t="s">
        <v>113</v>
      </c>
      <c r="F27" s="32" t="s">
        <v>114</v>
      </c>
      <c r="G27" s="33">
        <v>43832</v>
      </c>
      <c r="H27" s="33">
        <v>44196</v>
      </c>
      <c r="I27" s="31" t="s">
        <v>89</v>
      </c>
      <c r="J27" s="32" t="s">
        <v>382</v>
      </c>
      <c r="K27" s="34">
        <v>100</v>
      </c>
      <c r="L27" s="28"/>
    </row>
    <row r="28" spans="1:12" ht="116.25" customHeight="1" x14ac:dyDescent="0.2">
      <c r="A28" s="30" t="s">
        <v>80</v>
      </c>
      <c r="B28" s="31" t="s">
        <v>98</v>
      </c>
      <c r="C28" s="31" t="s">
        <v>115</v>
      </c>
      <c r="D28" s="32" t="s">
        <v>112</v>
      </c>
      <c r="E28" s="32" t="s">
        <v>116</v>
      </c>
      <c r="F28" s="32" t="s">
        <v>117</v>
      </c>
      <c r="G28" s="33">
        <v>43952</v>
      </c>
      <c r="H28" s="33">
        <v>44196</v>
      </c>
      <c r="I28" s="31" t="s">
        <v>89</v>
      </c>
      <c r="J28" s="32" t="s">
        <v>321</v>
      </c>
      <c r="K28" s="34">
        <v>100</v>
      </c>
      <c r="L28" s="28"/>
    </row>
    <row r="29" spans="1:12" ht="103.5" customHeight="1" x14ac:dyDescent="0.2">
      <c r="A29" s="30" t="s">
        <v>80</v>
      </c>
      <c r="B29" s="31" t="s">
        <v>118</v>
      </c>
      <c r="C29" s="31" t="s">
        <v>119</v>
      </c>
      <c r="D29" s="32" t="s">
        <v>120</v>
      </c>
      <c r="E29" s="32" t="s">
        <v>121</v>
      </c>
      <c r="F29" s="32" t="s">
        <v>122</v>
      </c>
      <c r="G29" s="33">
        <v>43831</v>
      </c>
      <c r="H29" s="33">
        <v>44196</v>
      </c>
      <c r="I29" s="31" t="s">
        <v>69</v>
      </c>
      <c r="J29" s="32" t="s">
        <v>322</v>
      </c>
      <c r="K29" s="34">
        <v>100</v>
      </c>
      <c r="L29" s="28"/>
    </row>
    <row r="30" spans="1:12" ht="219" customHeight="1" x14ac:dyDescent="0.2">
      <c r="A30" s="30" t="s">
        <v>80</v>
      </c>
      <c r="B30" s="31" t="s">
        <v>118</v>
      </c>
      <c r="C30" s="31" t="s">
        <v>123</v>
      </c>
      <c r="D30" s="32" t="s">
        <v>124</v>
      </c>
      <c r="E30" s="32" t="s">
        <v>125</v>
      </c>
      <c r="F30" s="32" t="s">
        <v>126</v>
      </c>
      <c r="G30" s="33">
        <v>43891</v>
      </c>
      <c r="H30" s="33">
        <v>44196</v>
      </c>
      <c r="I30" s="31" t="s">
        <v>89</v>
      </c>
      <c r="J30" s="32" t="s">
        <v>376</v>
      </c>
      <c r="K30" s="34">
        <v>100</v>
      </c>
      <c r="L30" s="28"/>
    </row>
    <row r="31" spans="1:12" ht="134.25" customHeight="1" x14ac:dyDescent="0.2">
      <c r="A31" s="30" t="s">
        <v>80</v>
      </c>
      <c r="B31" s="31" t="s">
        <v>118</v>
      </c>
      <c r="C31" s="31" t="s">
        <v>127</v>
      </c>
      <c r="D31" s="32" t="s">
        <v>128</v>
      </c>
      <c r="E31" s="32" t="s">
        <v>129</v>
      </c>
      <c r="F31" s="32" t="s">
        <v>130</v>
      </c>
      <c r="G31" s="33">
        <v>43833</v>
      </c>
      <c r="H31" s="33">
        <v>44196</v>
      </c>
      <c r="I31" s="31" t="s">
        <v>131</v>
      </c>
      <c r="J31" s="32" t="s">
        <v>323</v>
      </c>
      <c r="K31" s="34">
        <v>100</v>
      </c>
      <c r="L31" s="28"/>
    </row>
    <row r="32" spans="1:12" ht="196.5" customHeight="1" x14ac:dyDescent="0.2">
      <c r="A32" s="30" t="s">
        <v>80</v>
      </c>
      <c r="B32" s="31" t="s">
        <v>132</v>
      </c>
      <c r="C32" s="31" t="s">
        <v>133</v>
      </c>
      <c r="D32" s="32" t="s">
        <v>309</v>
      </c>
      <c r="E32" s="32" t="s">
        <v>134</v>
      </c>
      <c r="F32" s="32" t="s">
        <v>310</v>
      </c>
      <c r="G32" s="33">
        <v>43864</v>
      </c>
      <c r="H32" s="33">
        <v>44196</v>
      </c>
      <c r="I32" s="31" t="s">
        <v>89</v>
      </c>
      <c r="J32" s="32" t="s">
        <v>324</v>
      </c>
      <c r="K32" s="34">
        <v>100</v>
      </c>
      <c r="L32" s="28"/>
    </row>
    <row r="33" spans="1:12" ht="126.75" customHeight="1" x14ac:dyDescent="0.2">
      <c r="A33" s="30" t="s">
        <v>80</v>
      </c>
      <c r="B33" s="31" t="s">
        <v>135</v>
      </c>
      <c r="C33" s="31" t="s">
        <v>136</v>
      </c>
      <c r="D33" s="32" t="s">
        <v>137</v>
      </c>
      <c r="E33" s="32" t="s">
        <v>138</v>
      </c>
      <c r="F33" s="32" t="s">
        <v>377</v>
      </c>
      <c r="G33" s="33">
        <v>43864</v>
      </c>
      <c r="H33" s="33">
        <v>44074</v>
      </c>
      <c r="I33" s="31" t="s">
        <v>89</v>
      </c>
      <c r="J33" s="32" t="s">
        <v>378</v>
      </c>
      <c r="K33" s="34">
        <v>100</v>
      </c>
      <c r="L33" s="28"/>
    </row>
    <row r="34" spans="1:12" ht="93.75" customHeight="1" x14ac:dyDescent="0.2">
      <c r="A34" s="30" t="s">
        <v>80</v>
      </c>
      <c r="B34" s="31" t="s">
        <v>135</v>
      </c>
      <c r="C34" s="31" t="s">
        <v>139</v>
      </c>
      <c r="D34" s="32" t="s">
        <v>140</v>
      </c>
      <c r="E34" s="32" t="s">
        <v>141</v>
      </c>
      <c r="F34" s="32" t="s">
        <v>142</v>
      </c>
      <c r="G34" s="33">
        <v>43864</v>
      </c>
      <c r="H34" s="33">
        <v>44196</v>
      </c>
      <c r="I34" s="31" t="s">
        <v>89</v>
      </c>
      <c r="J34" s="32" t="s">
        <v>325</v>
      </c>
      <c r="K34" s="34">
        <v>100</v>
      </c>
      <c r="L34" s="28"/>
    </row>
    <row r="35" spans="1:12" ht="103.5" customHeight="1" x14ac:dyDescent="0.2">
      <c r="A35" s="30" t="s">
        <v>80</v>
      </c>
      <c r="B35" s="31" t="s">
        <v>135</v>
      </c>
      <c r="C35" s="31" t="s">
        <v>143</v>
      </c>
      <c r="D35" s="32" t="s">
        <v>144</v>
      </c>
      <c r="E35" s="32" t="s">
        <v>145</v>
      </c>
      <c r="F35" s="32" t="s">
        <v>146</v>
      </c>
      <c r="G35" s="33">
        <v>43864</v>
      </c>
      <c r="H35" s="33">
        <v>43951</v>
      </c>
      <c r="I35" s="31" t="s">
        <v>89</v>
      </c>
      <c r="J35" s="32" t="s">
        <v>326</v>
      </c>
      <c r="K35" s="34">
        <v>100</v>
      </c>
      <c r="L35" s="40"/>
    </row>
    <row r="36" spans="1:12" ht="136.5" customHeight="1" x14ac:dyDescent="0.2">
      <c r="A36" s="32" t="s">
        <v>147</v>
      </c>
      <c r="B36" s="31" t="s">
        <v>148</v>
      </c>
      <c r="C36" s="31" t="s">
        <v>153</v>
      </c>
      <c r="D36" s="32" t="s">
        <v>154</v>
      </c>
      <c r="E36" s="32" t="s">
        <v>155</v>
      </c>
      <c r="F36" s="32" t="s">
        <v>156</v>
      </c>
      <c r="G36" s="33">
        <v>43862</v>
      </c>
      <c r="H36" s="33">
        <v>44166</v>
      </c>
      <c r="I36" s="31" t="s">
        <v>157</v>
      </c>
      <c r="J36" s="32" t="s">
        <v>327</v>
      </c>
      <c r="K36" s="34">
        <v>100</v>
      </c>
      <c r="L36" s="40"/>
    </row>
    <row r="37" spans="1:12" ht="82.5" customHeight="1" x14ac:dyDescent="0.2">
      <c r="A37" s="32" t="s">
        <v>147</v>
      </c>
      <c r="B37" s="31" t="s">
        <v>148</v>
      </c>
      <c r="C37" s="31" t="s">
        <v>158</v>
      </c>
      <c r="D37" s="32" t="s">
        <v>154</v>
      </c>
      <c r="E37" s="32" t="s">
        <v>155</v>
      </c>
      <c r="F37" s="32" t="s">
        <v>156</v>
      </c>
      <c r="G37" s="33">
        <v>43862</v>
      </c>
      <c r="H37" s="33">
        <v>44166</v>
      </c>
      <c r="I37" s="31" t="s">
        <v>42</v>
      </c>
      <c r="J37" s="32" t="s">
        <v>394</v>
      </c>
      <c r="K37" s="34">
        <v>100</v>
      </c>
      <c r="L37" s="40"/>
    </row>
    <row r="38" spans="1:12" ht="120.75" customHeight="1" x14ac:dyDescent="0.2">
      <c r="A38" s="32" t="s">
        <v>147</v>
      </c>
      <c r="B38" s="31" t="s">
        <v>148</v>
      </c>
      <c r="C38" s="31" t="s">
        <v>159</v>
      </c>
      <c r="D38" s="32" t="s">
        <v>160</v>
      </c>
      <c r="E38" s="32" t="s">
        <v>161</v>
      </c>
      <c r="F38" s="32" t="s">
        <v>162</v>
      </c>
      <c r="G38" s="33">
        <v>43864</v>
      </c>
      <c r="H38" s="33">
        <v>44196</v>
      </c>
      <c r="I38" s="31" t="s">
        <v>163</v>
      </c>
      <c r="J38" s="32" t="s">
        <v>299</v>
      </c>
      <c r="K38" s="34">
        <v>100</v>
      </c>
      <c r="L38" s="40"/>
    </row>
    <row r="39" spans="1:12" ht="96" customHeight="1" x14ac:dyDescent="0.2">
      <c r="A39" s="32" t="s">
        <v>147</v>
      </c>
      <c r="B39" s="31" t="s">
        <v>148</v>
      </c>
      <c r="C39" s="31" t="s">
        <v>164</v>
      </c>
      <c r="D39" s="32" t="s">
        <v>160</v>
      </c>
      <c r="E39" s="32" t="s">
        <v>161</v>
      </c>
      <c r="F39" s="32" t="s">
        <v>162</v>
      </c>
      <c r="G39" s="33">
        <v>43864</v>
      </c>
      <c r="H39" s="33">
        <v>44196</v>
      </c>
      <c r="I39" s="31" t="s">
        <v>165</v>
      </c>
      <c r="J39" s="32" t="s">
        <v>328</v>
      </c>
      <c r="K39" s="34">
        <v>100</v>
      </c>
      <c r="L39" s="40"/>
    </row>
    <row r="40" spans="1:12" ht="141" customHeight="1" x14ac:dyDescent="0.2">
      <c r="A40" s="32" t="s">
        <v>147</v>
      </c>
      <c r="B40" s="31" t="s">
        <v>148</v>
      </c>
      <c r="C40" s="31" t="s">
        <v>166</v>
      </c>
      <c r="D40" s="32" t="s">
        <v>160</v>
      </c>
      <c r="E40" s="32" t="s">
        <v>161</v>
      </c>
      <c r="F40" s="32" t="s">
        <v>162</v>
      </c>
      <c r="G40" s="33">
        <v>43864</v>
      </c>
      <c r="H40" s="33">
        <v>44196</v>
      </c>
      <c r="I40" s="31" t="s">
        <v>167</v>
      </c>
      <c r="J40" s="32" t="s">
        <v>349</v>
      </c>
      <c r="K40" s="34">
        <v>100</v>
      </c>
      <c r="L40" s="40"/>
    </row>
    <row r="41" spans="1:12" ht="163.5" customHeight="1" x14ac:dyDescent="0.2">
      <c r="A41" s="32" t="s">
        <v>147</v>
      </c>
      <c r="B41" s="31" t="s">
        <v>148</v>
      </c>
      <c r="C41" s="31" t="s">
        <v>168</v>
      </c>
      <c r="D41" s="32" t="s">
        <v>160</v>
      </c>
      <c r="E41" s="32" t="s">
        <v>161</v>
      </c>
      <c r="F41" s="32" t="s">
        <v>162</v>
      </c>
      <c r="G41" s="33">
        <v>43864</v>
      </c>
      <c r="H41" s="33">
        <v>44196</v>
      </c>
      <c r="I41" s="31" t="s">
        <v>169</v>
      </c>
      <c r="J41" s="32" t="s">
        <v>350</v>
      </c>
      <c r="K41" s="34">
        <v>100</v>
      </c>
      <c r="L41" s="40"/>
    </row>
    <row r="42" spans="1:12" ht="114" customHeight="1" x14ac:dyDescent="0.2">
      <c r="A42" s="32" t="s">
        <v>147</v>
      </c>
      <c r="B42" s="31" t="s">
        <v>148</v>
      </c>
      <c r="C42" s="31" t="s">
        <v>170</v>
      </c>
      <c r="D42" s="32" t="s">
        <v>160</v>
      </c>
      <c r="E42" s="32" t="s">
        <v>161</v>
      </c>
      <c r="F42" s="32" t="s">
        <v>162</v>
      </c>
      <c r="G42" s="33">
        <v>43864</v>
      </c>
      <c r="H42" s="33">
        <v>44196</v>
      </c>
      <c r="I42" s="31" t="s">
        <v>171</v>
      </c>
      <c r="J42" s="32" t="s">
        <v>364</v>
      </c>
      <c r="K42" s="41">
        <v>100</v>
      </c>
      <c r="L42" s="40"/>
    </row>
    <row r="43" spans="1:12" ht="105.75" customHeight="1" x14ac:dyDescent="0.2">
      <c r="A43" s="32" t="s">
        <v>147</v>
      </c>
      <c r="B43" s="31" t="s">
        <v>148</v>
      </c>
      <c r="C43" s="31" t="s">
        <v>172</v>
      </c>
      <c r="D43" s="32" t="s">
        <v>160</v>
      </c>
      <c r="E43" s="32" t="s">
        <v>161</v>
      </c>
      <c r="F43" s="32" t="s">
        <v>162</v>
      </c>
      <c r="G43" s="33">
        <v>43864</v>
      </c>
      <c r="H43" s="33">
        <v>44196</v>
      </c>
      <c r="I43" s="31" t="s">
        <v>173</v>
      </c>
      <c r="J43" s="32" t="s">
        <v>174</v>
      </c>
      <c r="K43" s="34">
        <v>100</v>
      </c>
      <c r="L43" s="40"/>
    </row>
    <row r="44" spans="1:12" ht="103.5" customHeight="1" x14ac:dyDescent="0.2">
      <c r="A44" s="32" t="s">
        <v>147</v>
      </c>
      <c r="B44" s="31" t="s">
        <v>148</v>
      </c>
      <c r="C44" s="31" t="s">
        <v>175</v>
      </c>
      <c r="D44" s="32" t="s">
        <v>160</v>
      </c>
      <c r="E44" s="32" t="s">
        <v>161</v>
      </c>
      <c r="F44" s="32" t="s">
        <v>162</v>
      </c>
      <c r="G44" s="33">
        <v>43864</v>
      </c>
      <c r="H44" s="33">
        <v>44196</v>
      </c>
      <c r="I44" s="31" t="s">
        <v>176</v>
      </c>
      <c r="J44" s="32" t="s">
        <v>329</v>
      </c>
      <c r="K44" s="34">
        <v>100</v>
      </c>
      <c r="L44" s="40"/>
    </row>
    <row r="45" spans="1:12" ht="99" customHeight="1" x14ac:dyDescent="0.2">
      <c r="A45" s="32" t="s">
        <v>147</v>
      </c>
      <c r="B45" s="31" t="s">
        <v>148</v>
      </c>
      <c r="C45" s="31" t="s">
        <v>177</v>
      </c>
      <c r="D45" s="32" t="s">
        <v>160</v>
      </c>
      <c r="E45" s="32" t="s">
        <v>161</v>
      </c>
      <c r="F45" s="32" t="s">
        <v>162</v>
      </c>
      <c r="G45" s="33">
        <v>43864</v>
      </c>
      <c r="H45" s="33">
        <v>44196</v>
      </c>
      <c r="I45" s="31" t="s">
        <v>157</v>
      </c>
      <c r="J45" s="32" t="s">
        <v>327</v>
      </c>
      <c r="K45" s="34">
        <v>100</v>
      </c>
      <c r="L45" s="40"/>
    </row>
    <row r="46" spans="1:12" ht="241.5" customHeight="1" x14ac:dyDescent="0.2">
      <c r="A46" s="32" t="s">
        <v>147</v>
      </c>
      <c r="B46" s="31" t="s">
        <v>148</v>
      </c>
      <c r="C46" s="31" t="s">
        <v>178</v>
      </c>
      <c r="D46" s="32" t="s">
        <v>179</v>
      </c>
      <c r="E46" s="32" t="s">
        <v>180</v>
      </c>
      <c r="F46" s="32" t="s">
        <v>181</v>
      </c>
      <c r="G46" s="33">
        <v>43832</v>
      </c>
      <c r="H46" s="33">
        <v>44196</v>
      </c>
      <c r="I46" s="31" t="s">
        <v>182</v>
      </c>
      <c r="J46" s="32" t="s">
        <v>352</v>
      </c>
      <c r="K46" s="34">
        <v>100</v>
      </c>
      <c r="L46" s="40"/>
    </row>
    <row r="47" spans="1:12" ht="162" customHeight="1" x14ac:dyDescent="0.2">
      <c r="A47" s="32" t="s">
        <v>147</v>
      </c>
      <c r="B47" s="31" t="s">
        <v>148</v>
      </c>
      <c r="C47" s="31" t="s">
        <v>183</v>
      </c>
      <c r="D47" s="32" t="s">
        <v>184</v>
      </c>
      <c r="E47" s="32" t="s">
        <v>185</v>
      </c>
      <c r="F47" s="32" t="s">
        <v>186</v>
      </c>
      <c r="G47" s="33">
        <v>43864</v>
      </c>
      <c r="H47" s="33">
        <v>44090</v>
      </c>
      <c r="I47" s="31" t="s">
        <v>35</v>
      </c>
      <c r="J47" s="32" t="s">
        <v>330</v>
      </c>
      <c r="K47" s="34">
        <v>100</v>
      </c>
      <c r="L47" s="40"/>
    </row>
    <row r="48" spans="1:12" ht="144.75" customHeight="1" x14ac:dyDescent="0.2">
      <c r="A48" s="32" t="s">
        <v>147</v>
      </c>
      <c r="B48" s="31" t="s">
        <v>148</v>
      </c>
      <c r="C48" s="31" t="s">
        <v>187</v>
      </c>
      <c r="D48" s="32" t="s">
        <v>154</v>
      </c>
      <c r="E48" s="32" t="s">
        <v>155</v>
      </c>
      <c r="F48" s="32" t="s">
        <v>156</v>
      </c>
      <c r="G48" s="33">
        <v>43862</v>
      </c>
      <c r="H48" s="33">
        <v>44166</v>
      </c>
      <c r="I48" s="31" t="s">
        <v>45</v>
      </c>
      <c r="J48" s="32" t="s">
        <v>331</v>
      </c>
      <c r="K48" s="34">
        <v>100</v>
      </c>
      <c r="L48" s="40"/>
    </row>
    <row r="49" spans="1:12" ht="111.75" customHeight="1" x14ac:dyDescent="0.2">
      <c r="A49" s="32" t="s">
        <v>147</v>
      </c>
      <c r="B49" s="31" t="s">
        <v>148</v>
      </c>
      <c r="C49" s="31" t="s">
        <v>188</v>
      </c>
      <c r="D49" s="32" t="s">
        <v>154</v>
      </c>
      <c r="E49" s="32" t="s">
        <v>155</v>
      </c>
      <c r="F49" s="32" t="s">
        <v>156</v>
      </c>
      <c r="G49" s="33">
        <v>43862</v>
      </c>
      <c r="H49" s="33">
        <v>44166</v>
      </c>
      <c r="I49" s="31" t="s">
        <v>189</v>
      </c>
      <c r="J49" s="32" t="s">
        <v>332</v>
      </c>
      <c r="K49" s="34">
        <v>100</v>
      </c>
      <c r="L49" s="40"/>
    </row>
    <row r="50" spans="1:12" ht="73.5" customHeight="1" x14ac:dyDescent="0.2">
      <c r="A50" s="32" t="s">
        <v>147</v>
      </c>
      <c r="B50" s="31" t="s">
        <v>148</v>
      </c>
      <c r="C50" s="31" t="s">
        <v>190</v>
      </c>
      <c r="D50" s="32" t="s">
        <v>154</v>
      </c>
      <c r="E50" s="32" t="s">
        <v>155</v>
      </c>
      <c r="F50" s="32" t="s">
        <v>156</v>
      </c>
      <c r="G50" s="33">
        <v>43862</v>
      </c>
      <c r="H50" s="33">
        <v>44166</v>
      </c>
      <c r="I50" s="31" t="s">
        <v>171</v>
      </c>
      <c r="J50" s="32" t="s">
        <v>333</v>
      </c>
      <c r="K50" s="34">
        <v>100</v>
      </c>
      <c r="L50" s="40"/>
    </row>
    <row r="51" spans="1:12" ht="138.75" customHeight="1" x14ac:dyDescent="0.2">
      <c r="A51" s="32" t="s">
        <v>147</v>
      </c>
      <c r="B51" s="31" t="s">
        <v>148</v>
      </c>
      <c r="C51" s="31" t="s">
        <v>191</v>
      </c>
      <c r="D51" s="32" t="s">
        <v>154</v>
      </c>
      <c r="E51" s="32" t="s">
        <v>155</v>
      </c>
      <c r="F51" s="32" t="s">
        <v>156</v>
      </c>
      <c r="G51" s="33">
        <v>43862</v>
      </c>
      <c r="H51" s="33">
        <v>44166</v>
      </c>
      <c r="I51" s="31" t="s">
        <v>176</v>
      </c>
      <c r="J51" s="32" t="s">
        <v>329</v>
      </c>
      <c r="K51" s="34">
        <v>100</v>
      </c>
      <c r="L51" s="40"/>
    </row>
    <row r="52" spans="1:12" ht="127.5" customHeight="1" x14ac:dyDescent="0.2">
      <c r="A52" s="32" t="s">
        <v>147</v>
      </c>
      <c r="B52" s="31" t="s">
        <v>148</v>
      </c>
      <c r="C52" s="31" t="s">
        <v>192</v>
      </c>
      <c r="D52" s="32" t="s">
        <v>154</v>
      </c>
      <c r="E52" s="32" t="s">
        <v>155</v>
      </c>
      <c r="F52" s="32" t="s">
        <v>156</v>
      </c>
      <c r="G52" s="33">
        <v>43862</v>
      </c>
      <c r="H52" s="33">
        <v>44166</v>
      </c>
      <c r="I52" s="31" t="s">
        <v>169</v>
      </c>
      <c r="J52" s="32" t="s">
        <v>334</v>
      </c>
      <c r="K52" s="34">
        <v>100</v>
      </c>
      <c r="L52" s="42"/>
    </row>
    <row r="53" spans="1:12" ht="143.25" customHeight="1" x14ac:dyDescent="0.2">
      <c r="A53" s="32" t="s">
        <v>147</v>
      </c>
      <c r="B53" s="31" t="s">
        <v>148</v>
      </c>
      <c r="C53" s="31" t="s">
        <v>193</v>
      </c>
      <c r="D53" s="32" t="s">
        <v>154</v>
      </c>
      <c r="E53" s="32" t="s">
        <v>155</v>
      </c>
      <c r="F53" s="32" t="s">
        <v>156</v>
      </c>
      <c r="G53" s="33">
        <v>43862</v>
      </c>
      <c r="H53" s="33">
        <v>44166</v>
      </c>
      <c r="I53" s="31" t="s">
        <v>89</v>
      </c>
      <c r="J53" s="32" t="s">
        <v>335</v>
      </c>
      <c r="K53" s="34">
        <v>100</v>
      </c>
      <c r="L53" s="40"/>
    </row>
    <row r="54" spans="1:12" ht="154.5" customHeight="1" x14ac:dyDescent="0.2">
      <c r="A54" s="32" t="s">
        <v>147</v>
      </c>
      <c r="B54" s="31" t="s">
        <v>194</v>
      </c>
      <c r="C54" s="31" t="s">
        <v>195</v>
      </c>
      <c r="D54" s="32" t="s">
        <v>196</v>
      </c>
      <c r="E54" s="32" t="s">
        <v>197</v>
      </c>
      <c r="F54" s="32" t="s">
        <v>198</v>
      </c>
      <c r="G54" s="33">
        <v>43832</v>
      </c>
      <c r="H54" s="33">
        <v>44196</v>
      </c>
      <c r="I54" s="31" t="s">
        <v>89</v>
      </c>
      <c r="J54" s="32" t="s">
        <v>336</v>
      </c>
      <c r="K54" s="34">
        <v>100</v>
      </c>
      <c r="L54" s="40"/>
    </row>
    <row r="55" spans="1:12" ht="91.5" customHeight="1" x14ac:dyDescent="0.2">
      <c r="A55" s="32" t="s">
        <v>147</v>
      </c>
      <c r="B55" s="31" t="s">
        <v>199</v>
      </c>
      <c r="C55" s="31" t="s">
        <v>200</v>
      </c>
      <c r="D55" s="32" t="s">
        <v>201</v>
      </c>
      <c r="E55" s="32" t="s">
        <v>202</v>
      </c>
      <c r="F55" s="32" t="s">
        <v>203</v>
      </c>
      <c r="G55" s="33">
        <v>44105</v>
      </c>
      <c r="H55" s="33">
        <v>44196</v>
      </c>
      <c r="I55" s="31" t="s">
        <v>45</v>
      </c>
      <c r="J55" s="32" t="s">
        <v>337</v>
      </c>
      <c r="K55" s="34">
        <v>100</v>
      </c>
      <c r="L55" s="40"/>
    </row>
    <row r="56" spans="1:12" ht="192" customHeight="1" x14ac:dyDescent="0.2">
      <c r="A56" s="32" t="s">
        <v>147</v>
      </c>
      <c r="B56" s="31" t="s">
        <v>204</v>
      </c>
      <c r="C56" s="31" t="s">
        <v>205</v>
      </c>
      <c r="D56" s="32" t="s">
        <v>206</v>
      </c>
      <c r="E56" s="32" t="s">
        <v>207</v>
      </c>
      <c r="F56" s="32" t="s">
        <v>208</v>
      </c>
      <c r="G56" s="33">
        <v>43833</v>
      </c>
      <c r="H56" s="33">
        <v>44195</v>
      </c>
      <c r="I56" s="31" t="s">
        <v>89</v>
      </c>
      <c r="J56" s="32" t="s">
        <v>338</v>
      </c>
      <c r="K56" s="34">
        <v>100</v>
      </c>
      <c r="L56" s="40"/>
    </row>
    <row r="57" spans="1:12" ht="118.5" customHeight="1" x14ac:dyDescent="0.2">
      <c r="A57" s="32" t="s">
        <v>147</v>
      </c>
      <c r="B57" s="31" t="s">
        <v>209</v>
      </c>
      <c r="C57" s="31" t="s">
        <v>210</v>
      </c>
      <c r="D57" s="32" t="s">
        <v>112</v>
      </c>
      <c r="E57" s="32" t="s">
        <v>211</v>
      </c>
      <c r="F57" s="32" t="s">
        <v>212</v>
      </c>
      <c r="G57" s="33">
        <v>43922</v>
      </c>
      <c r="H57" s="33">
        <v>44196</v>
      </c>
      <c r="I57" s="31" t="s">
        <v>45</v>
      </c>
      <c r="J57" s="32" t="s">
        <v>372</v>
      </c>
      <c r="K57" s="34">
        <v>100</v>
      </c>
      <c r="L57" s="40"/>
    </row>
    <row r="58" spans="1:12" ht="120" customHeight="1" x14ac:dyDescent="0.2">
      <c r="A58" s="32" t="s">
        <v>213</v>
      </c>
      <c r="B58" s="31" t="s">
        <v>387</v>
      </c>
      <c r="C58" s="31" t="s">
        <v>214</v>
      </c>
      <c r="D58" s="32" t="s">
        <v>215</v>
      </c>
      <c r="E58" s="32" t="s">
        <v>216</v>
      </c>
      <c r="F58" s="32" t="s">
        <v>217</v>
      </c>
      <c r="G58" s="33">
        <v>44013</v>
      </c>
      <c r="H58" s="33">
        <v>44180</v>
      </c>
      <c r="I58" s="31" t="s">
        <v>131</v>
      </c>
      <c r="J58" s="32" t="s">
        <v>354</v>
      </c>
      <c r="K58" s="34">
        <v>100</v>
      </c>
      <c r="L58" s="28"/>
    </row>
    <row r="59" spans="1:12" ht="148.5" customHeight="1" x14ac:dyDescent="0.2">
      <c r="A59" s="32" t="s">
        <v>213</v>
      </c>
      <c r="B59" s="31" t="s">
        <v>387</v>
      </c>
      <c r="C59" s="31" t="s">
        <v>218</v>
      </c>
      <c r="D59" s="32" t="s">
        <v>219</v>
      </c>
      <c r="E59" s="32" t="s">
        <v>220</v>
      </c>
      <c r="F59" s="32" t="s">
        <v>221</v>
      </c>
      <c r="G59" s="33">
        <v>43910</v>
      </c>
      <c r="H59" s="33">
        <v>44135</v>
      </c>
      <c r="I59" s="31" t="s">
        <v>131</v>
      </c>
      <c r="J59" s="32" t="s">
        <v>353</v>
      </c>
      <c r="K59" s="34">
        <v>100</v>
      </c>
      <c r="L59" s="28"/>
    </row>
    <row r="60" spans="1:12" ht="107.25" customHeight="1" x14ac:dyDescent="0.2">
      <c r="A60" s="32" t="s">
        <v>213</v>
      </c>
      <c r="B60" s="31" t="s">
        <v>387</v>
      </c>
      <c r="C60" s="31" t="s">
        <v>222</v>
      </c>
      <c r="D60" s="32" t="s">
        <v>223</v>
      </c>
      <c r="E60" s="32" t="s">
        <v>224</v>
      </c>
      <c r="F60" s="32" t="s">
        <v>225</v>
      </c>
      <c r="G60" s="33">
        <v>44137</v>
      </c>
      <c r="H60" s="33">
        <v>44165</v>
      </c>
      <c r="I60" s="31" t="s">
        <v>131</v>
      </c>
      <c r="J60" s="32" t="s">
        <v>355</v>
      </c>
      <c r="K60" s="34">
        <v>100</v>
      </c>
      <c r="L60" s="38"/>
    </row>
    <row r="61" spans="1:12" ht="178.5" customHeight="1" x14ac:dyDescent="0.2">
      <c r="A61" s="32" t="s">
        <v>213</v>
      </c>
      <c r="B61" s="31" t="s">
        <v>387</v>
      </c>
      <c r="C61" s="31" t="s">
        <v>226</v>
      </c>
      <c r="D61" s="32" t="s">
        <v>219</v>
      </c>
      <c r="E61" s="32" t="s">
        <v>220</v>
      </c>
      <c r="F61" s="32" t="s">
        <v>227</v>
      </c>
      <c r="G61" s="33">
        <v>43862</v>
      </c>
      <c r="H61" s="33">
        <v>44196</v>
      </c>
      <c r="I61" s="31" t="s">
        <v>131</v>
      </c>
      <c r="J61" s="32" t="s">
        <v>356</v>
      </c>
      <c r="K61" s="34">
        <v>100</v>
      </c>
      <c r="L61" s="28"/>
    </row>
    <row r="62" spans="1:12" ht="97.5" customHeight="1" x14ac:dyDescent="0.2">
      <c r="A62" s="32" t="s">
        <v>213</v>
      </c>
      <c r="B62" s="31" t="s">
        <v>387</v>
      </c>
      <c r="C62" s="31" t="s">
        <v>228</v>
      </c>
      <c r="D62" s="32" t="s">
        <v>229</v>
      </c>
      <c r="E62" s="32" t="s">
        <v>230</v>
      </c>
      <c r="F62" s="32" t="s">
        <v>231</v>
      </c>
      <c r="G62" s="33">
        <v>43891</v>
      </c>
      <c r="H62" s="33">
        <v>44166</v>
      </c>
      <c r="I62" s="31" t="s">
        <v>131</v>
      </c>
      <c r="J62" s="32" t="s">
        <v>357</v>
      </c>
      <c r="K62" s="34">
        <v>100</v>
      </c>
      <c r="L62" s="28"/>
    </row>
    <row r="63" spans="1:12" ht="77.25" customHeight="1" x14ac:dyDescent="0.2">
      <c r="A63" s="32" t="s">
        <v>213</v>
      </c>
      <c r="B63" s="31" t="s">
        <v>387</v>
      </c>
      <c r="C63" s="31" t="s">
        <v>232</v>
      </c>
      <c r="D63" s="32" t="s">
        <v>233</v>
      </c>
      <c r="E63" s="32" t="s">
        <v>234</v>
      </c>
      <c r="F63" s="32" t="s">
        <v>235</v>
      </c>
      <c r="G63" s="33">
        <v>43891</v>
      </c>
      <c r="H63" s="33">
        <v>44166</v>
      </c>
      <c r="I63" s="31" t="s">
        <v>131</v>
      </c>
      <c r="J63" s="32" t="s">
        <v>358</v>
      </c>
      <c r="K63" s="34">
        <v>100</v>
      </c>
      <c r="L63" s="28"/>
    </row>
    <row r="64" spans="1:12" ht="99" customHeight="1" x14ac:dyDescent="0.2">
      <c r="A64" s="32" t="s">
        <v>213</v>
      </c>
      <c r="B64" s="31" t="s">
        <v>387</v>
      </c>
      <c r="C64" s="31" t="s">
        <v>236</v>
      </c>
      <c r="D64" s="32" t="s">
        <v>237</v>
      </c>
      <c r="E64" s="32" t="s">
        <v>238</v>
      </c>
      <c r="F64" s="32" t="s">
        <v>239</v>
      </c>
      <c r="G64" s="33">
        <v>43864</v>
      </c>
      <c r="H64" s="33">
        <v>44196</v>
      </c>
      <c r="I64" s="31" t="s">
        <v>131</v>
      </c>
      <c r="J64" s="32" t="s">
        <v>339</v>
      </c>
      <c r="K64" s="34">
        <v>100</v>
      </c>
      <c r="L64" s="28"/>
    </row>
    <row r="65" spans="1:12" ht="79.5" customHeight="1" x14ac:dyDescent="0.2">
      <c r="A65" s="32" t="s">
        <v>213</v>
      </c>
      <c r="B65" s="31" t="s">
        <v>387</v>
      </c>
      <c r="C65" s="31" t="s">
        <v>240</v>
      </c>
      <c r="D65" s="32" t="s">
        <v>237</v>
      </c>
      <c r="E65" s="32" t="s">
        <v>238</v>
      </c>
      <c r="F65" s="32" t="s">
        <v>241</v>
      </c>
      <c r="G65" s="33">
        <v>43864</v>
      </c>
      <c r="H65" s="33">
        <v>44196</v>
      </c>
      <c r="I65" s="31" t="s">
        <v>131</v>
      </c>
      <c r="J65" s="32" t="s">
        <v>359</v>
      </c>
      <c r="K65" s="34">
        <v>100</v>
      </c>
      <c r="L65" s="28"/>
    </row>
    <row r="66" spans="1:12" ht="150.75" customHeight="1" x14ac:dyDescent="0.2">
      <c r="A66" s="32" t="s">
        <v>213</v>
      </c>
      <c r="B66" s="31" t="s">
        <v>388</v>
      </c>
      <c r="C66" s="31" t="s">
        <v>242</v>
      </c>
      <c r="D66" s="32" t="s">
        <v>243</v>
      </c>
      <c r="E66" s="32" t="s">
        <v>244</v>
      </c>
      <c r="F66" s="32" t="s">
        <v>245</v>
      </c>
      <c r="G66" s="33">
        <v>43864</v>
      </c>
      <c r="H66" s="33">
        <v>44196</v>
      </c>
      <c r="I66" s="31" t="s">
        <v>131</v>
      </c>
      <c r="J66" s="32" t="s">
        <v>340</v>
      </c>
      <c r="K66" s="34">
        <v>100</v>
      </c>
      <c r="L66" s="28"/>
    </row>
    <row r="67" spans="1:12" ht="84.75" customHeight="1" x14ac:dyDescent="0.2">
      <c r="A67" s="32" t="s">
        <v>213</v>
      </c>
      <c r="B67" s="31" t="s">
        <v>389</v>
      </c>
      <c r="C67" s="31" t="s">
        <v>246</v>
      </c>
      <c r="D67" s="32" t="s">
        <v>247</v>
      </c>
      <c r="E67" s="32" t="s">
        <v>248</v>
      </c>
      <c r="F67" s="32" t="s">
        <v>249</v>
      </c>
      <c r="G67" s="33">
        <v>43864</v>
      </c>
      <c r="H67" s="33">
        <v>44196</v>
      </c>
      <c r="I67" s="31" t="s">
        <v>169</v>
      </c>
      <c r="J67" s="32" t="s">
        <v>341</v>
      </c>
      <c r="K67" s="34">
        <v>100</v>
      </c>
      <c r="L67" s="28"/>
    </row>
    <row r="68" spans="1:12" ht="82.5" customHeight="1" x14ac:dyDescent="0.2">
      <c r="A68" s="32" t="s">
        <v>213</v>
      </c>
      <c r="B68" s="31" t="s">
        <v>389</v>
      </c>
      <c r="C68" s="31" t="s">
        <v>250</v>
      </c>
      <c r="D68" s="32" t="s">
        <v>251</v>
      </c>
      <c r="E68" s="32" t="s">
        <v>252</v>
      </c>
      <c r="F68" s="32" t="s">
        <v>253</v>
      </c>
      <c r="G68" s="33">
        <v>43831</v>
      </c>
      <c r="H68" s="33">
        <v>44196</v>
      </c>
      <c r="I68" s="31" t="s">
        <v>157</v>
      </c>
      <c r="J68" s="32" t="s">
        <v>342</v>
      </c>
      <c r="K68" s="34">
        <v>100</v>
      </c>
      <c r="L68" s="28"/>
    </row>
    <row r="69" spans="1:12" ht="167.25" customHeight="1" x14ac:dyDescent="0.2">
      <c r="A69" s="32" t="s">
        <v>213</v>
      </c>
      <c r="B69" s="31" t="s">
        <v>387</v>
      </c>
      <c r="C69" s="31" t="s">
        <v>254</v>
      </c>
      <c r="D69" s="32" t="s">
        <v>255</v>
      </c>
      <c r="E69" s="32" t="s">
        <v>256</v>
      </c>
      <c r="F69" s="32" t="s">
        <v>257</v>
      </c>
      <c r="G69" s="33">
        <v>43952</v>
      </c>
      <c r="H69" s="33">
        <v>44195</v>
      </c>
      <c r="I69" s="31" t="s">
        <v>258</v>
      </c>
      <c r="J69" s="32" t="s">
        <v>351</v>
      </c>
      <c r="K69" s="34">
        <v>100</v>
      </c>
      <c r="L69" s="28"/>
    </row>
    <row r="70" spans="1:12" ht="192" customHeight="1" x14ac:dyDescent="0.2">
      <c r="A70" s="32" t="s">
        <v>213</v>
      </c>
      <c r="B70" s="31" t="s">
        <v>389</v>
      </c>
      <c r="C70" s="31" t="s">
        <v>259</v>
      </c>
      <c r="D70" s="32" t="s">
        <v>251</v>
      </c>
      <c r="E70" s="32" t="s">
        <v>252</v>
      </c>
      <c r="F70" s="32" t="s">
        <v>253</v>
      </c>
      <c r="G70" s="33">
        <v>43831</v>
      </c>
      <c r="H70" s="33">
        <v>44196</v>
      </c>
      <c r="I70" s="31" t="s">
        <v>176</v>
      </c>
      <c r="J70" s="32" t="s">
        <v>343</v>
      </c>
      <c r="K70" s="34">
        <v>100</v>
      </c>
      <c r="L70" s="28"/>
    </row>
    <row r="71" spans="1:12" ht="77.25" customHeight="1" x14ac:dyDescent="0.2">
      <c r="A71" s="32" t="s">
        <v>213</v>
      </c>
      <c r="B71" s="31" t="s">
        <v>389</v>
      </c>
      <c r="C71" s="31" t="s">
        <v>260</v>
      </c>
      <c r="D71" s="32" t="s">
        <v>251</v>
      </c>
      <c r="E71" s="32" t="s">
        <v>252</v>
      </c>
      <c r="F71" s="32" t="s">
        <v>253</v>
      </c>
      <c r="G71" s="33">
        <v>43831</v>
      </c>
      <c r="H71" s="33">
        <v>44196</v>
      </c>
      <c r="I71" s="31" t="s">
        <v>171</v>
      </c>
      <c r="J71" s="32" t="s">
        <v>344</v>
      </c>
      <c r="K71" s="34">
        <v>100</v>
      </c>
      <c r="L71" s="28"/>
    </row>
    <row r="72" spans="1:12" ht="164.25" customHeight="1" x14ac:dyDescent="0.2">
      <c r="A72" s="32" t="s">
        <v>213</v>
      </c>
      <c r="B72" s="31" t="s">
        <v>389</v>
      </c>
      <c r="C72" s="31" t="s">
        <v>261</v>
      </c>
      <c r="D72" s="32" t="s">
        <v>251</v>
      </c>
      <c r="E72" s="32" t="s">
        <v>252</v>
      </c>
      <c r="F72" s="32" t="s">
        <v>253</v>
      </c>
      <c r="G72" s="33">
        <v>43831</v>
      </c>
      <c r="H72" s="33">
        <v>44196</v>
      </c>
      <c r="I72" s="31" t="s">
        <v>169</v>
      </c>
      <c r="J72" s="32" t="s">
        <v>346</v>
      </c>
      <c r="K72" s="34">
        <v>100</v>
      </c>
      <c r="L72" s="42"/>
    </row>
    <row r="73" spans="1:12" ht="86.25" customHeight="1" x14ac:dyDescent="0.2">
      <c r="A73" s="32" t="s">
        <v>213</v>
      </c>
      <c r="B73" s="31" t="s">
        <v>389</v>
      </c>
      <c r="C73" s="31" t="s">
        <v>262</v>
      </c>
      <c r="D73" s="32" t="s">
        <v>251</v>
      </c>
      <c r="E73" s="32" t="s">
        <v>252</v>
      </c>
      <c r="F73" s="32" t="s">
        <v>253</v>
      </c>
      <c r="G73" s="33">
        <v>43831</v>
      </c>
      <c r="H73" s="33">
        <v>44196</v>
      </c>
      <c r="I73" s="31" t="s">
        <v>165</v>
      </c>
      <c r="J73" s="32" t="s">
        <v>347</v>
      </c>
      <c r="K73" s="34">
        <v>100</v>
      </c>
      <c r="L73" s="28"/>
    </row>
    <row r="74" spans="1:12" ht="119.25" customHeight="1" x14ac:dyDescent="0.2">
      <c r="A74" s="32" t="s">
        <v>213</v>
      </c>
      <c r="B74" s="31" t="s">
        <v>389</v>
      </c>
      <c r="C74" s="31" t="s">
        <v>263</v>
      </c>
      <c r="D74" s="32" t="s">
        <v>154</v>
      </c>
      <c r="E74" s="32" t="s">
        <v>155</v>
      </c>
      <c r="F74" s="32" t="s">
        <v>264</v>
      </c>
      <c r="G74" s="33">
        <v>43831</v>
      </c>
      <c r="H74" s="33">
        <v>44196</v>
      </c>
      <c r="I74" s="31" t="s">
        <v>165</v>
      </c>
      <c r="J74" s="32" t="s">
        <v>328</v>
      </c>
      <c r="K74" s="34">
        <v>100</v>
      </c>
      <c r="L74" s="28"/>
    </row>
    <row r="75" spans="1:12" ht="120" customHeight="1" x14ac:dyDescent="0.2">
      <c r="A75" s="32" t="s">
        <v>213</v>
      </c>
      <c r="B75" s="31" t="s">
        <v>389</v>
      </c>
      <c r="C75" s="31" t="s">
        <v>265</v>
      </c>
      <c r="D75" s="32" t="s">
        <v>266</v>
      </c>
      <c r="E75" s="32" t="s">
        <v>252</v>
      </c>
      <c r="F75" s="32" t="s">
        <v>253</v>
      </c>
      <c r="G75" s="33">
        <v>43831</v>
      </c>
      <c r="H75" s="33">
        <v>44196</v>
      </c>
      <c r="I75" s="31" t="s">
        <v>89</v>
      </c>
      <c r="J75" s="32" t="s">
        <v>335</v>
      </c>
      <c r="K75" s="34">
        <v>100</v>
      </c>
      <c r="L75" s="28"/>
    </row>
    <row r="76" spans="1:12" ht="63" customHeight="1" x14ac:dyDescent="0.2">
      <c r="A76" s="32" t="s">
        <v>213</v>
      </c>
      <c r="B76" s="31" t="s">
        <v>389</v>
      </c>
      <c r="C76" s="31" t="s">
        <v>267</v>
      </c>
      <c r="D76" s="32" t="s">
        <v>266</v>
      </c>
      <c r="E76" s="32" t="s">
        <v>252</v>
      </c>
      <c r="F76" s="32" t="s">
        <v>253</v>
      </c>
      <c r="G76" s="33">
        <v>43831</v>
      </c>
      <c r="H76" s="33">
        <v>44196</v>
      </c>
      <c r="I76" s="31" t="s">
        <v>45</v>
      </c>
      <c r="J76" s="32" t="s">
        <v>373</v>
      </c>
      <c r="K76" s="34">
        <v>100</v>
      </c>
      <c r="L76" s="28"/>
    </row>
    <row r="77" spans="1:12" ht="65.25" customHeight="1" x14ac:dyDescent="0.2">
      <c r="A77" s="32" t="s">
        <v>213</v>
      </c>
      <c r="B77" s="31" t="s">
        <v>389</v>
      </c>
      <c r="C77" s="31" t="s">
        <v>268</v>
      </c>
      <c r="D77" s="32" t="s">
        <v>266</v>
      </c>
      <c r="E77" s="32" t="s">
        <v>252</v>
      </c>
      <c r="F77" s="32" t="s">
        <v>253</v>
      </c>
      <c r="G77" s="33">
        <v>43831</v>
      </c>
      <c r="H77" s="33">
        <v>44196</v>
      </c>
      <c r="I77" s="31" t="s">
        <v>189</v>
      </c>
      <c r="J77" s="32" t="s">
        <v>348</v>
      </c>
      <c r="K77" s="34">
        <v>100</v>
      </c>
      <c r="L77" s="28"/>
    </row>
    <row r="78" spans="1:12" ht="72" customHeight="1" x14ac:dyDescent="0.2">
      <c r="A78" s="32" t="s">
        <v>213</v>
      </c>
      <c r="B78" s="31" t="s">
        <v>389</v>
      </c>
      <c r="C78" s="31" t="s">
        <v>269</v>
      </c>
      <c r="D78" s="32" t="s">
        <v>251</v>
      </c>
      <c r="E78" s="32" t="s">
        <v>252</v>
      </c>
      <c r="F78" s="32" t="s">
        <v>253</v>
      </c>
      <c r="G78" s="33">
        <v>43831</v>
      </c>
      <c r="H78" s="33">
        <v>44196</v>
      </c>
      <c r="I78" s="31" t="s">
        <v>42</v>
      </c>
      <c r="J78" s="32" t="s">
        <v>395</v>
      </c>
      <c r="K78" s="34">
        <v>100</v>
      </c>
      <c r="L78" s="40"/>
    </row>
    <row r="79" spans="1:12" ht="55.5" customHeight="1" x14ac:dyDescent="0.2">
      <c r="A79" s="32" t="s">
        <v>213</v>
      </c>
      <c r="B79" s="31" t="s">
        <v>387</v>
      </c>
      <c r="C79" s="31" t="s">
        <v>270</v>
      </c>
      <c r="D79" s="32" t="s">
        <v>271</v>
      </c>
      <c r="E79" s="32" t="s">
        <v>234</v>
      </c>
      <c r="F79" s="32" t="s">
        <v>272</v>
      </c>
      <c r="G79" s="33">
        <v>43831</v>
      </c>
      <c r="H79" s="33">
        <v>43889</v>
      </c>
      <c r="I79" s="31" t="s">
        <v>131</v>
      </c>
      <c r="J79" s="32" t="s">
        <v>361</v>
      </c>
      <c r="K79" s="34">
        <v>100</v>
      </c>
      <c r="L79" s="28"/>
    </row>
    <row r="80" spans="1:12" ht="118.5" customHeight="1" x14ac:dyDescent="0.2">
      <c r="A80" s="32" t="s">
        <v>213</v>
      </c>
      <c r="B80" s="31" t="s">
        <v>387</v>
      </c>
      <c r="C80" s="31" t="s">
        <v>273</v>
      </c>
      <c r="D80" s="32" t="s">
        <v>274</v>
      </c>
      <c r="E80" s="32" t="s">
        <v>275</v>
      </c>
      <c r="F80" s="32" t="s">
        <v>276</v>
      </c>
      <c r="G80" s="33">
        <v>44105</v>
      </c>
      <c r="H80" s="33">
        <v>44135</v>
      </c>
      <c r="I80" s="31" t="s">
        <v>131</v>
      </c>
      <c r="J80" s="32" t="s">
        <v>360</v>
      </c>
      <c r="K80" s="34">
        <v>90</v>
      </c>
      <c r="L80" s="28"/>
    </row>
    <row r="81" spans="1:12" ht="151.5" customHeight="1" x14ac:dyDescent="0.2">
      <c r="A81" s="32" t="s">
        <v>213</v>
      </c>
      <c r="B81" s="31" t="s">
        <v>387</v>
      </c>
      <c r="C81" s="31" t="s">
        <v>277</v>
      </c>
      <c r="D81" s="32" t="s">
        <v>278</v>
      </c>
      <c r="E81" s="32" t="s">
        <v>279</v>
      </c>
      <c r="F81" s="32" t="s">
        <v>280</v>
      </c>
      <c r="G81" s="33">
        <v>43831</v>
      </c>
      <c r="H81" s="33">
        <v>44196</v>
      </c>
      <c r="I81" s="31" t="s">
        <v>131</v>
      </c>
      <c r="J81" s="32" t="s">
        <v>345</v>
      </c>
      <c r="K81" s="34">
        <v>100</v>
      </c>
      <c r="L81" s="28"/>
    </row>
    <row r="82" spans="1:12" ht="129.75" customHeight="1" x14ac:dyDescent="0.2">
      <c r="A82" s="32" t="s">
        <v>213</v>
      </c>
      <c r="B82" s="31" t="s">
        <v>387</v>
      </c>
      <c r="C82" s="31" t="s">
        <v>281</v>
      </c>
      <c r="D82" s="32" t="s">
        <v>282</v>
      </c>
      <c r="E82" s="32" t="s">
        <v>283</v>
      </c>
      <c r="F82" s="32" t="s">
        <v>284</v>
      </c>
      <c r="G82" s="33">
        <v>43850</v>
      </c>
      <c r="H82" s="33">
        <v>43890</v>
      </c>
      <c r="I82" s="31" t="s">
        <v>131</v>
      </c>
      <c r="J82" s="32" t="s">
        <v>363</v>
      </c>
      <c r="K82" s="34">
        <v>100</v>
      </c>
      <c r="L82" s="28"/>
    </row>
    <row r="83" spans="1:12" ht="94.5" customHeight="1" x14ac:dyDescent="0.2">
      <c r="A83" s="32" t="s">
        <v>213</v>
      </c>
      <c r="B83" s="31" t="s">
        <v>387</v>
      </c>
      <c r="C83" s="31" t="s">
        <v>285</v>
      </c>
      <c r="D83" s="32" t="s">
        <v>286</v>
      </c>
      <c r="E83" s="32" t="s">
        <v>287</v>
      </c>
      <c r="F83" s="32" t="s">
        <v>288</v>
      </c>
      <c r="G83" s="33">
        <v>44075</v>
      </c>
      <c r="H83" s="33">
        <v>44166</v>
      </c>
      <c r="I83" s="31" t="s">
        <v>131</v>
      </c>
      <c r="J83" s="32" t="s">
        <v>362</v>
      </c>
      <c r="K83" s="34">
        <v>100</v>
      </c>
      <c r="L83" s="28"/>
    </row>
    <row r="84" spans="1:12" ht="168" customHeight="1" x14ac:dyDescent="0.2">
      <c r="A84" s="32" t="s">
        <v>213</v>
      </c>
      <c r="B84" s="31" t="s">
        <v>387</v>
      </c>
      <c r="C84" s="31" t="s">
        <v>289</v>
      </c>
      <c r="D84" s="32" t="s">
        <v>290</v>
      </c>
      <c r="E84" s="32" t="s">
        <v>220</v>
      </c>
      <c r="F84" s="32" t="s">
        <v>291</v>
      </c>
      <c r="G84" s="33">
        <v>43891</v>
      </c>
      <c r="H84" s="33">
        <v>44166</v>
      </c>
      <c r="I84" s="31" t="s">
        <v>131</v>
      </c>
      <c r="J84" s="32" t="s">
        <v>356</v>
      </c>
      <c r="K84" s="34">
        <v>100</v>
      </c>
      <c r="L84" s="28"/>
    </row>
    <row r="85" spans="1:12" ht="18" customHeight="1" x14ac:dyDescent="0.2">
      <c r="J85" s="50" t="s">
        <v>390</v>
      </c>
      <c r="K85" s="49">
        <f>SUM(K3:K84)/82</f>
        <v>99.878048780487802</v>
      </c>
    </row>
    <row r="86" spans="1:12" ht="11.25" customHeight="1" x14ac:dyDescent="0.2"/>
  </sheetData>
  <autoFilter ref="A2:K85" xr:uid="{00000000-0009-0000-0000-000000000000}">
    <sortState xmlns:xlrd2="http://schemas.microsoft.com/office/spreadsheetml/2017/richdata2" ref="A3:K84">
      <sortCondition sortBy="cellColor" ref="K2:K84" dxfId="0"/>
    </sortState>
  </autoFilter>
  <mergeCells count="1">
    <mergeCell ref="A1:K1"/>
  </mergeCells>
  <phoneticPr fontId="0" type="noConversion"/>
  <pageMargins left="0.75" right="0.75" top="1" bottom="1" header="0.5" footer="0.5"/>
  <pageSetup paperSize="9"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
  <sheetViews>
    <sheetView zoomScale="90" zoomScaleNormal="90" workbookViewId="0">
      <pane ySplit="2" topLeftCell="A3" activePane="bottomLeft" state="frozen"/>
      <selection pane="bottomLeft" activeCell="J9" sqref="J9"/>
    </sheetView>
  </sheetViews>
  <sheetFormatPr baseColWidth="10" defaultColWidth="9.140625" defaultRowHeight="18" customHeight="1" x14ac:dyDescent="0.2"/>
  <cols>
    <col min="1" max="1" width="20" style="5" customWidth="1"/>
    <col min="2" max="2" width="18.140625" style="2" customWidth="1"/>
    <col min="3" max="3" width="9.7109375" style="4" customWidth="1"/>
    <col min="4" max="4" width="14.85546875" customWidth="1"/>
    <col min="5" max="5" width="21" customWidth="1"/>
    <col min="6" max="6" width="27.5703125" customWidth="1"/>
    <col min="7" max="7" width="11.85546875" customWidth="1"/>
    <col min="8" max="8" width="12" customWidth="1"/>
    <col min="9" max="9" width="16.7109375" style="2" customWidth="1"/>
    <col min="10" max="10" width="72.28515625" customWidth="1"/>
    <col min="11" max="11" width="11.28515625" style="3" customWidth="1"/>
  </cols>
  <sheetData>
    <row r="1" spans="1:11" ht="39" customHeight="1" x14ac:dyDescent="0.2">
      <c r="A1" s="54" t="s">
        <v>392</v>
      </c>
      <c r="B1" s="54"/>
      <c r="C1" s="54"/>
      <c r="D1" s="54"/>
      <c r="E1" s="54"/>
      <c r="F1" s="54"/>
      <c r="G1" s="54"/>
      <c r="H1" s="54"/>
      <c r="I1" s="54"/>
      <c r="J1" s="54"/>
      <c r="K1" s="54"/>
    </row>
    <row r="2" spans="1:11" s="1" customFormat="1" ht="63" customHeight="1" x14ac:dyDescent="0.2">
      <c r="A2" s="47" t="s">
        <v>292</v>
      </c>
      <c r="B2" s="47" t="s">
        <v>293</v>
      </c>
      <c r="C2" s="47" t="s">
        <v>294</v>
      </c>
      <c r="D2" s="47" t="s">
        <v>0</v>
      </c>
      <c r="E2" s="47" t="s">
        <v>1</v>
      </c>
      <c r="F2" s="47" t="s">
        <v>2</v>
      </c>
      <c r="G2" s="47" t="s">
        <v>3</v>
      </c>
      <c r="H2" s="47" t="s">
        <v>4</v>
      </c>
      <c r="I2" s="47" t="s">
        <v>295</v>
      </c>
      <c r="J2" s="47" t="s">
        <v>296</v>
      </c>
      <c r="K2" s="48" t="s">
        <v>297</v>
      </c>
    </row>
    <row r="3" spans="1:11" ht="120" x14ac:dyDescent="0.2">
      <c r="A3" s="6" t="s">
        <v>36</v>
      </c>
      <c r="B3" s="7" t="s">
        <v>37</v>
      </c>
      <c r="C3" s="7" t="s">
        <v>38</v>
      </c>
      <c r="D3" s="8" t="s">
        <v>39</v>
      </c>
      <c r="E3" s="8" t="s">
        <v>40</v>
      </c>
      <c r="F3" s="8" t="s">
        <v>41</v>
      </c>
      <c r="G3" s="10">
        <v>43864</v>
      </c>
      <c r="H3" s="10">
        <v>44165</v>
      </c>
      <c r="I3" s="7" t="s">
        <v>42</v>
      </c>
      <c r="J3" s="8" t="s">
        <v>371</v>
      </c>
      <c r="K3" s="9">
        <v>100</v>
      </c>
    </row>
    <row r="4" spans="1:11" ht="147" customHeight="1" x14ac:dyDescent="0.2">
      <c r="A4" s="6" t="s">
        <v>36</v>
      </c>
      <c r="B4" s="7" t="s">
        <v>37</v>
      </c>
      <c r="C4" s="7" t="s">
        <v>43</v>
      </c>
      <c r="D4" s="8" t="s">
        <v>305</v>
      </c>
      <c r="E4" s="8" t="s">
        <v>306</v>
      </c>
      <c r="F4" s="8" t="s">
        <v>44</v>
      </c>
      <c r="G4" s="10">
        <v>43891</v>
      </c>
      <c r="H4" s="10">
        <v>44196</v>
      </c>
      <c r="I4" s="7" t="s">
        <v>45</v>
      </c>
      <c r="J4" s="8" t="s">
        <v>313</v>
      </c>
      <c r="K4" s="9">
        <v>100</v>
      </c>
    </row>
  </sheetData>
  <autoFilter ref="A2:K4" xr:uid="{00000000-0009-0000-0000-000001000000}"/>
  <mergeCells count="1">
    <mergeCell ref="A1:K1"/>
  </mergeCells>
  <pageMargins left="0.75" right="0.75" top="1" bottom="1" header="0.5" footer="0.5"/>
  <pageSetup paperSize="9"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E54"/>
  <sheetViews>
    <sheetView topLeftCell="A29" workbookViewId="0">
      <selection activeCell="N33" sqref="N33"/>
    </sheetView>
  </sheetViews>
  <sheetFormatPr baseColWidth="10" defaultRowHeight="12.75" x14ac:dyDescent="0.2"/>
  <cols>
    <col min="1" max="1" width="64.42578125" bestFit="1" customWidth="1"/>
    <col min="2" max="2" width="11.42578125" customWidth="1"/>
    <col min="3" max="3" width="10.42578125" hidden="1" customWidth="1"/>
  </cols>
  <sheetData>
    <row r="3" spans="1:4" x14ac:dyDescent="0.2">
      <c r="A3" s="11"/>
      <c r="B3" s="13" t="s">
        <v>385</v>
      </c>
      <c r="C3" s="12"/>
    </row>
    <row r="4" spans="1:4" x14ac:dyDescent="0.2">
      <c r="A4" s="13" t="s">
        <v>292</v>
      </c>
      <c r="B4" s="11" t="s">
        <v>386</v>
      </c>
      <c r="C4" s="16" t="s">
        <v>384</v>
      </c>
    </row>
    <row r="5" spans="1:4" x14ac:dyDescent="0.2">
      <c r="A5" s="11" t="s">
        <v>80</v>
      </c>
      <c r="B5" s="19">
        <v>16</v>
      </c>
      <c r="C5" s="20">
        <v>1600</v>
      </c>
      <c r="D5" s="23">
        <f>+GETPIVOTDATA("Suma de Avance %",$A$3,"Componente","Cuarto Componente:  mecanismos para mejorar la atención al ciudadano")/GETPIVOTDATA("Cuenta de No. Actividad",$A$3,"Componente","Cuarto Componente:  mecanismos para mejorar la atención al ciudadano")</f>
        <v>100</v>
      </c>
    </row>
    <row r="6" spans="1:4" x14ac:dyDescent="0.2">
      <c r="A6" s="14" t="s">
        <v>5</v>
      </c>
      <c r="B6" s="21">
        <v>6</v>
      </c>
      <c r="C6" s="22">
        <v>600</v>
      </c>
      <c r="D6" s="23">
        <f>+GETPIVOTDATA("Suma de Avance %",$A$3,"Componente","Primer Componente: Gestión del Riesgo de Corrupción")/GETPIVOTDATA("Cuenta de No. Actividad",$A$3,"Componente","Primer Componente: Gestión del Riesgo de Corrupción")</f>
        <v>100</v>
      </c>
    </row>
    <row r="7" spans="1:4" x14ac:dyDescent="0.2">
      <c r="A7" s="14" t="s">
        <v>147</v>
      </c>
      <c r="B7" s="21">
        <v>23</v>
      </c>
      <c r="C7" s="22">
        <v>2300</v>
      </c>
      <c r="D7" s="23">
        <f>+GETPIVOTDATA("Suma de Avance %",$A$3,"Componente","Quinto Componente: Transparencia y Acceso a la Información")/GETPIVOTDATA("Cuenta de No. Actividad",$A$3,"Componente","Quinto Componente: Transparencia y Acceso a la Información")</f>
        <v>100</v>
      </c>
    </row>
    <row r="8" spans="1:4" x14ac:dyDescent="0.2">
      <c r="A8" s="14" t="s">
        <v>36</v>
      </c>
      <c r="B8" s="21">
        <v>2</v>
      </c>
      <c r="C8" s="22">
        <v>200</v>
      </c>
      <c r="D8" s="23">
        <f>+GETPIVOTDATA("Suma de Avance %",$A$3,"Componente","Segundo componente: Estrategia de Racionalización de Trámites")/GETPIVOTDATA("Cuenta de No. Actividad",$A$3,"Componente","Segundo componente: Estrategia de Racionalización de Trámites")</f>
        <v>100</v>
      </c>
    </row>
    <row r="9" spans="1:4" x14ac:dyDescent="0.2">
      <c r="A9" s="14" t="s">
        <v>213</v>
      </c>
      <c r="B9" s="21">
        <v>27</v>
      </c>
      <c r="C9" s="22">
        <v>2690</v>
      </c>
      <c r="D9" s="24">
        <f>+GETPIVOTDATA("Suma de Avance %",$A$3,"Componente","Sexto Componente: Iniciativas Adicionales")/GETPIVOTDATA("Cuenta de No. Actividad",$A$3,"Componente","Sexto Componente: Iniciativas Adicionales")</f>
        <v>99.629629629629633</v>
      </c>
    </row>
    <row r="10" spans="1:4" x14ac:dyDescent="0.2">
      <c r="A10" s="14" t="s">
        <v>46</v>
      </c>
      <c r="B10" s="21">
        <v>8</v>
      </c>
      <c r="C10" s="22">
        <v>800</v>
      </c>
      <c r="D10" s="23">
        <f>+GETPIVOTDATA("Suma de Avance %",$A$3,"Componente","Tercer componente: Rendición de Cuentas")/GETPIVOTDATA("Cuenta de No. Actividad",$A$3,"Componente","Tercer componente: Rendición de Cuentas")</f>
        <v>100</v>
      </c>
    </row>
    <row r="11" spans="1:4" x14ac:dyDescent="0.2">
      <c r="A11" s="15" t="s">
        <v>383</v>
      </c>
      <c r="B11" s="17">
        <v>82</v>
      </c>
      <c r="C11" s="18">
        <v>8190</v>
      </c>
      <c r="D11" s="25">
        <f>+GETPIVOTDATA("Suma de Avance %",$A$3)/GETPIVOTDATA("Cuenta de No. Actividad",$A$3)</f>
        <v>99.878048780487802</v>
      </c>
    </row>
    <row r="17" spans="1:2" x14ac:dyDescent="0.2">
      <c r="A17" s="14" t="s">
        <v>5</v>
      </c>
      <c r="B17" s="23">
        <f>+GETPIVOTDATA("Suma de Avance %",$A$3,"Componente","Primer Componente: Gestión del Riesgo de Corrupción")/GETPIVOTDATA("Cuenta de No. Actividad",$A$3,"Componente","Primer Componente: Gestión del Riesgo de Corrupción")</f>
        <v>100</v>
      </c>
    </row>
    <row r="18" spans="1:2" x14ac:dyDescent="0.2">
      <c r="A18" s="14" t="s">
        <v>36</v>
      </c>
      <c r="B18" s="23">
        <f>+GETPIVOTDATA("Suma de Avance %",$A$3,"Componente","Segundo componente: Estrategia de Racionalización de Trámites")/GETPIVOTDATA("Cuenta de No. Actividad",$A$3,"Componente","Segundo componente: Estrategia de Racionalización de Trámites")</f>
        <v>100</v>
      </c>
    </row>
    <row r="19" spans="1:2" x14ac:dyDescent="0.2">
      <c r="A19" s="14" t="s">
        <v>46</v>
      </c>
      <c r="B19" s="23">
        <f>+GETPIVOTDATA("Suma de Avance %",$A$3,"Componente","Tercer componente: Rendición de Cuentas")/GETPIVOTDATA("Cuenta de No. Actividad",$A$3,"Componente","Tercer componente: Rendición de Cuentas")</f>
        <v>100</v>
      </c>
    </row>
    <row r="20" spans="1:2" x14ac:dyDescent="0.2">
      <c r="A20" s="11" t="s">
        <v>80</v>
      </c>
      <c r="B20" s="23">
        <f>+GETPIVOTDATA("Suma de Avance %",$A$3,"Componente","Cuarto Componente:  mecanismos para mejorar la atención al ciudadano")/GETPIVOTDATA("Cuenta de No. Actividad",$A$3,"Componente","Cuarto Componente:  mecanismos para mejorar la atención al ciudadano")</f>
        <v>100</v>
      </c>
    </row>
    <row r="21" spans="1:2" x14ac:dyDescent="0.2">
      <c r="A21" s="14" t="s">
        <v>147</v>
      </c>
      <c r="B21" s="23">
        <f>+GETPIVOTDATA("Suma de Avance %",$A$3,"Componente","Quinto Componente: Transparencia y Acceso a la Información")/GETPIVOTDATA("Cuenta de No. Actividad",$A$3,"Componente","Quinto Componente: Transparencia y Acceso a la Información")</f>
        <v>100</v>
      </c>
    </row>
    <row r="22" spans="1:2" x14ac:dyDescent="0.2">
      <c r="A22" s="14" t="s">
        <v>213</v>
      </c>
      <c r="B22" s="24">
        <f>+GETPIVOTDATA("Suma de Avance %",$A$3,"Componente","Sexto Componente: Iniciativas Adicionales")/GETPIVOTDATA("Cuenta de No. Actividad",$A$3,"Componente","Sexto Componente: Iniciativas Adicionales")</f>
        <v>99.629629629629633</v>
      </c>
    </row>
    <row r="23" spans="1:2" x14ac:dyDescent="0.2">
      <c r="A23" s="15" t="s">
        <v>383</v>
      </c>
      <c r="B23" s="25">
        <f>+GETPIVOTDATA("Suma de Avance %",$A$3)/GETPIVOTDATA("Cuenta de No. Actividad",$A$3)</f>
        <v>99.878048780487802</v>
      </c>
    </row>
    <row r="36" spans="1:5" x14ac:dyDescent="0.2">
      <c r="A36" s="11" t="s">
        <v>163</v>
      </c>
      <c r="B36" s="26">
        <f t="shared" ref="B36:B54" si="0">+C36/E36</f>
        <v>100</v>
      </c>
      <c r="C36" s="20">
        <v>100</v>
      </c>
      <c r="E36" s="19">
        <v>1</v>
      </c>
    </row>
    <row r="37" spans="1:5" x14ac:dyDescent="0.2">
      <c r="A37" s="14" t="s">
        <v>189</v>
      </c>
      <c r="B37" s="26">
        <f t="shared" si="0"/>
        <v>100</v>
      </c>
      <c r="C37" s="22">
        <v>200</v>
      </c>
      <c r="E37" s="21">
        <v>2</v>
      </c>
    </row>
    <row r="38" spans="1:5" x14ac:dyDescent="0.2">
      <c r="A38" s="14" t="s">
        <v>131</v>
      </c>
      <c r="B38" s="26">
        <f t="shared" si="0"/>
        <v>99.375</v>
      </c>
      <c r="C38" s="22">
        <v>1590</v>
      </c>
      <c r="E38" s="21">
        <v>16</v>
      </c>
    </row>
    <row r="39" spans="1:5" x14ac:dyDescent="0.2">
      <c r="A39" s="14" t="s">
        <v>167</v>
      </c>
      <c r="B39" s="26">
        <f t="shared" si="0"/>
        <v>100</v>
      </c>
      <c r="C39" s="22">
        <v>100</v>
      </c>
      <c r="E39" s="21">
        <v>1</v>
      </c>
    </row>
    <row r="40" spans="1:5" x14ac:dyDescent="0.2">
      <c r="A40" s="14" t="s">
        <v>173</v>
      </c>
      <c r="B40" s="26">
        <f t="shared" si="0"/>
        <v>100</v>
      </c>
      <c r="C40" s="22">
        <v>100</v>
      </c>
      <c r="E40" s="21">
        <v>1</v>
      </c>
    </row>
    <row r="41" spans="1:5" x14ac:dyDescent="0.2">
      <c r="A41" s="14" t="s">
        <v>55</v>
      </c>
      <c r="B41" s="26">
        <f t="shared" si="0"/>
        <v>100</v>
      </c>
      <c r="C41" s="22">
        <v>400</v>
      </c>
      <c r="E41" s="21">
        <v>4</v>
      </c>
    </row>
    <row r="42" spans="1:5" x14ac:dyDescent="0.2">
      <c r="A42" s="14" t="s">
        <v>165</v>
      </c>
      <c r="B42" s="26">
        <f t="shared" si="0"/>
        <v>100</v>
      </c>
      <c r="C42" s="22">
        <v>300</v>
      </c>
      <c r="E42" s="21">
        <v>3</v>
      </c>
    </row>
    <row r="43" spans="1:5" x14ac:dyDescent="0.2">
      <c r="A43" s="14" t="s">
        <v>11</v>
      </c>
      <c r="B43" s="26">
        <f t="shared" si="0"/>
        <v>100</v>
      </c>
      <c r="C43" s="22">
        <v>800</v>
      </c>
      <c r="E43" s="21">
        <v>8</v>
      </c>
    </row>
    <row r="44" spans="1:5" x14ac:dyDescent="0.2">
      <c r="A44" s="14" t="s">
        <v>157</v>
      </c>
      <c r="B44" s="26">
        <f t="shared" si="0"/>
        <v>100</v>
      </c>
      <c r="C44" s="22">
        <v>300</v>
      </c>
      <c r="E44" s="21">
        <v>3</v>
      </c>
    </row>
    <row r="45" spans="1:5" x14ac:dyDescent="0.2">
      <c r="A45" s="14" t="s">
        <v>176</v>
      </c>
      <c r="B45" s="26">
        <f t="shared" si="0"/>
        <v>100</v>
      </c>
      <c r="C45" s="22">
        <v>300</v>
      </c>
      <c r="E45" s="21">
        <v>3</v>
      </c>
    </row>
    <row r="46" spans="1:5" x14ac:dyDescent="0.2">
      <c r="A46" s="14" t="s">
        <v>45</v>
      </c>
      <c r="B46" s="26">
        <f t="shared" si="0"/>
        <v>100</v>
      </c>
      <c r="C46" s="22">
        <v>500</v>
      </c>
      <c r="E46" s="21">
        <v>5</v>
      </c>
    </row>
    <row r="47" spans="1:5" x14ac:dyDescent="0.2">
      <c r="A47" s="14" t="s">
        <v>89</v>
      </c>
      <c r="B47" s="26">
        <f t="shared" si="0"/>
        <v>100</v>
      </c>
      <c r="C47" s="22">
        <v>1700</v>
      </c>
      <c r="E47" s="21">
        <v>17</v>
      </c>
    </row>
    <row r="48" spans="1:5" x14ac:dyDescent="0.2">
      <c r="A48" s="14" t="s">
        <v>42</v>
      </c>
      <c r="B48" s="26">
        <f t="shared" si="0"/>
        <v>100</v>
      </c>
      <c r="C48" s="22">
        <v>300</v>
      </c>
      <c r="E48" s="21">
        <v>3</v>
      </c>
    </row>
    <row r="49" spans="1:5" x14ac:dyDescent="0.2">
      <c r="A49" s="14" t="s">
        <v>171</v>
      </c>
      <c r="B49" s="26">
        <f t="shared" si="0"/>
        <v>100</v>
      </c>
      <c r="C49" s="22">
        <v>300</v>
      </c>
      <c r="E49" s="21">
        <v>3</v>
      </c>
    </row>
    <row r="50" spans="1:5" x14ac:dyDescent="0.2">
      <c r="A50" s="14" t="s">
        <v>169</v>
      </c>
      <c r="B50" s="26">
        <f t="shared" si="0"/>
        <v>100</v>
      </c>
      <c r="C50" s="22">
        <v>400</v>
      </c>
      <c r="E50" s="21">
        <v>4</v>
      </c>
    </row>
    <row r="51" spans="1:5" x14ac:dyDescent="0.2">
      <c r="A51" s="14" t="s">
        <v>69</v>
      </c>
      <c r="B51" s="26">
        <f t="shared" si="0"/>
        <v>100</v>
      </c>
      <c r="C51" s="22">
        <v>200</v>
      </c>
      <c r="E51" s="21">
        <v>2</v>
      </c>
    </row>
    <row r="52" spans="1:5" x14ac:dyDescent="0.2">
      <c r="A52" s="14" t="s">
        <v>258</v>
      </c>
      <c r="B52" s="26">
        <f t="shared" si="0"/>
        <v>100</v>
      </c>
      <c r="C52" s="22">
        <v>100</v>
      </c>
      <c r="E52" s="21">
        <v>1</v>
      </c>
    </row>
    <row r="53" spans="1:5" x14ac:dyDescent="0.2">
      <c r="A53" s="14" t="s">
        <v>35</v>
      </c>
      <c r="B53" s="26">
        <f t="shared" si="0"/>
        <v>100</v>
      </c>
      <c r="C53" s="22">
        <v>400</v>
      </c>
      <c r="E53" s="21">
        <v>4</v>
      </c>
    </row>
    <row r="54" spans="1:5" x14ac:dyDescent="0.2">
      <c r="A54" s="14" t="s">
        <v>182</v>
      </c>
      <c r="B54" s="26">
        <f t="shared" si="0"/>
        <v>100</v>
      </c>
      <c r="C54" s="22">
        <v>100</v>
      </c>
      <c r="E54" s="21">
        <v>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C24"/>
  <sheetViews>
    <sheetView workbookViewId="0">
      <selection activeCell="A5" sqref="A5:C23"/>
    </sheetView>
  </sheetViews>
  <sheetFormatPr baseColWidth="10" defaultRowHeight="12.75" x14ac:dyDescent="0.2"/>
  <cols>
    <col min="1" max="1" width="55.140625" bestFit="1" customWidth="1"/>
    <col min="2" max="2" width="18.28515625" bestFit="1" customWidth="1"/>
    <col min="3" max="3" width="18" bestFit="1" customWidth="1"/>
  </cols>
  <sheetData>
    <row r="3" spans="1:3" x14ac:dyDescent="0.2">
      <c r="A3" s="11"/>
      <c r="B3" s="13" t="s">
        <v>385</v>
      </c>
      <c r="C3" s="12"/>
    </row>
    <row r="4" spans="1:3" x14ac:dyDescent="0.2">
      <c r="A4" s="13" t="s">
        <v>295</v>
      </c>
      <c r="B4" s="11" t="s">
        <v>391</v>
      </c>
      <c r="C4" s="16" t="s">
        <v>384</v>
      </c>
    </row>
    <row r="5" spans="1:3" x14ac:dyDescent="0.2">
      <c r="A5" s="11" t="s">
        <v>163</v>
      </c>
      <c r="B5" s="19">
        <v>1</v>
      </c>
      <c r="C5" s="20">
        <v>100</v>
      </c>
    </row>
    <row r="6" spans="1:3" x14ac:dyDescent="0.2">
      <c r="A6" s="14" t="s">
        <v>189</v>
      </c>
      <c r="B6" s="21">
        <v>2</v>
      </c>
      <c r="C6" s="22">
        <v>200</v>
      </c>
    </row>
    <row r="7" spans="1:3" x14ac:dyDescent="0.2">
      <c r="A7" s="14" t="s">
        <v>131</v>
      </c>
      <c r="B7" s="21">
        <v>16</v>
      </c>
      <c r="C7" s="22">
        <v>1590</v>
      </c>
    </row>
    <row r="8" spans="1:3" x14ac:dyDescent="0.2">
      <c r="A8" s="14" t="s">
        <v>167</v>
      </c>
      <c r="B8" s="21">
        <v>1</v>
      </c>
      <c r="C8" s="22">
        <v>100</v>
      </c>
    </row>
    <row r="9" spans="1:3" x14ac:dyDescent="0.2">
      <c r="A9" s="14" t="s">
        <v>173</v>
      </c>
      <c r="B9" s="21">
        <v>1</v>
      </c>
      <c r="C9" s="22">
        <v>100</v>
      </c>
    </row>
    <row r="10" spans="1:3" x14ac:dyDescent="0.2">
      <c r="A10" s="14" t="s">
        <v>55</v>
      </c>
      <c r="B10" s="21">
        <v>4</v>
      </c>
      <c r="C10" s="22">
        <v>400</v>
      </c>
    </row>
    <row r="11" spans="1:3" x14ac:dyDescent="0.2">
      <c r="A11" s="14" t="s">
        <v>165</v>
      </c>
      <c r="B11" s="21">
        <v>3</v>
      </c>
      <c r="C11" s="22">
        <v>300</v>
      </c>
    </row>
    <row r="12" spans="1:3" x14ac:dyDescent="0.2">
      <c r="A12" s="14" t="s">
        <v>11</v>
      </c>
      <c r="B12" s="21">
        <v>8</v>
      </c>
      <c r="C12" s="22">
        <v>800</v>
      </c>
    </row>
    <row r="13" spans="1:3" x14ac:dyDescent="0.2">
      <c r="A13" s="14" t="s">
        <v>157</v>
      </c>
      <c r="B13" s="21">
        <v>3</v>
      </c>
      <c r="C13" s="22">
        <v>300</v>
      </c>
    </row>
    <row r="14" spans="1:3" x14ac:dyDescent="0.2">
      <c r="A14" s="14" t="s">
        <v>176</v>
      </c>
      <c r="B14" s="21">
        <v>3</v>
      </c>
      <c r="C14" s="22">
        <v>300</v>
      </c>
    </row>
    <row r="15" spans="1:3" x14ac:dyDescent="0.2">
      <c r="A15" s="14" t="s">
        <v>45</v>
      </c>
      <c r="B15" s="21">
        <v>5</v>
      </c>
      <c r="C15" s="22">
        <v>500</v>
      </c>
    </row>
    <row r="16" spans="1:3" x14ac:dyDescent="0.2">
      <c r="A16" s="14" t="s">
        <v>89</v>
      </c>
      <c r="B16" s="21">
        <v>17</v>
      </c>
      <c r="C16" s="22">
        <v>1700</v>
      </c>
    </row>
    <row r="17" spans="1:3" x14ac:dyDescent="0.2">
      <c r="A17" s="14" t="s">
        <v>42</v>
      </c>
      <c r="B17" s="21">
        <v>3</v>
      </c>
      <c r="C17" s="22">
        <v>300</v>
      </c>
    </row>
    <row r="18" spans="1:3" x14ac:dyDescent="0.2">
      <c r="A18" s="14" t="s">
        <v>171</v>
      </c>
      <c r="B18" s="21">
        <v>3</v>
      </c>
      <c r="C18" s="22">
        <v>300</v>
      </c>
    </row>
    <row r="19" spans="1:3" x14ac:dyDescent="0.2">
      <c r="A19" s="14" t="s">
        <v>169</v>
      </c>
      <c r="B19" s="21">
        <v>4</v>
      </c>
      <c r="C19" s="22">
        <v>400</v>
      </c>
    </row>
    <row r="20" spans="1:3" x14ac:dyDescent="0.2">
      <c r="A20" s="14" t="s">
        <v>69</v>
      </c>
      <c r="B20" s="21">
        <v>2</v>
      </c>
      <c r="C20" s="22">
        <v>200</v>
      </c>
    </row>
    <row r="21" spans="1:3" x14ac:dyDescent="0.2">
      <c r="A21" s="14" t="s">
        <v>258</v>
      </c>
      <c r="B21" s="21">
        <v>1</v>
      </c>
      <c r="C21" s="22">
        <v>100</v>
      </c>
    </row>
    <row r="22" spans="1:3" x14ac:dyDescent="0.2">
      <c r="A22" s="14" t="s">
        <v>35</v>
      </c>
      <c r="B22" s="21">
        <v>4</v>
      </c>
      <c r="C22" s="22">
        <v>400</v>
      </c>
    </row>
    <row r="23" spans="1:3" x14ac:dyDescent="0.2">
      <c r="A23" s="14" t="s">
        <v>182</v>
      </c>
      <c r="B23" s="21">
        <v>1</v>
      </c>
      <c r="C23" s="22">
        <v>100</v>
      </c>
    </row>
    <row r="24" spans="1:3" x14ac:dyDescent="0.2">
      <c r="A24" s="15" t="s">
        <v>383</v>
      </c>
      <c r="B24" s="17">
        <v>82</v>
      </c>
      <c r="C24" s="18">
        <v>8190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sto.PAAC.diciembre2020</vt:lpstr>
      <vt:lpstr>estrategia racionalizagosto2020</vt:lpstr>
      <vt:lpstr>Hoja3</vt:lpstr>
      <vt:lpstr>Hoja6</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jgonzalezg</dc:creator>
  <cp:lastModifiedBy>ACER</cp:lastModifiedBy>
  <dcterms:created xsi:type="dcterms:W3CDTF">2020-09-07T20:11:33Z</dcterms:created>
  <dcterms:modified xsi:type="dcterms:W3CDTF">2021-01-23T20:07:06Z</dcterms:modified>
</cp:coreProperties>
</file>