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RHS\en forest\"/>
    </mc:Choice>
  </mc:AlternateContent>
  <bookViews>
    <workbookView xWindow="0" yWindow="0" windowWidth="20490" windowHeight="8040"/>
  </bookViews>
  <sheets>
    <sheet name="PREGUNTA 2" sheetId="6" r:id="rId1"/>
    <sheet name="Hoja1" sheetId="2" state="hidden" r:id="rId2"/>
  </sheets>
  <definedNames>
    <definedName name="_xlnm._FilterDatabase" localSheetId="0" hidden="1">'PREGUNTA 2'!$A$1:$E$8</definedName>
  </definedNames>
  <calcPr calcId="152511"/>
</workbook>
</file>

<file path=xl/calcChain.xml><?xml version="1.0" encoding="utf-8"?>
<calcChain xmlns="http://schemas.openxmlformats.org/spreadsheetml/2006/main">
  <c r="L9" i="6" l="1"/>
  <c r="K9" i="6"/>
  <c r="J9" i="6"/>
  <c r="I9" i="6"/>
  <c r="H9" i="6"/>
  <c r="G9" i="6"/>
  <c r="F9" i="6"/>
  <c r="G3" i="2" l="1"/>
  <c r="G7" i="2"/>
  <c r="H4" i="2"/>
  <c r="H5" i="2"/>
  <c r="G6" i="2"/>
  <c r="H6" i="2"/>
  <c r="B7" i="2"/>
  <c r="C7" i="2"/>
  <c r="D7" i="2"/>
  <c r="E7" i="2"/>
  <c r="F7" i="2"/>
  <c r="H3" i="2"/>
  <c r="H7" i="2"/>
</calcChain>
</file>

<file path=xl/sharedStrings.xml><?xml version="1.0" encoding="utf-8"?>
<sst xmlns="http://schemas.openxmlformats.org/spreadsheetml/2006/main" count="54" uniqueCount="39">
  <si>
    <t>PRODUCTO Y/O SERVICIO</t>
  </si>
  <si>
    <t>ÁREA RESPONSABLE (*)</t>
  </si>
  <si>
    <t>SRHS</t>
  </si>
  <si>
    <t>Inscripción en el registro de generadores de residuos o desechos peligrosos.</t>
  </si>
  <si>
    <t>Permiso de vertimientos.</t>
  </si>
  <si>
    <t>Evaluación Ambiental de Solicitudes de Registro de Vertimientos.</t>
  </si>
  <si>
    <t>Evaluación de Solicitudes de Inscripción como Acopiador Primario de Aceites Usados en el Distrito.</t>
  </si>
  <si>
    <t>Solicitud de Aprobación de Plan de Contingencias, para actividades y/o establecimientos que almacenen combustibles líquidos derivados del petróleo en el Distrito Capital.</t>
  </si>
  <si>
    <t>Trámites Establecimientos Almacenan, Distribuyen Combustibles Líquidos y Movilicen Aceites Usados.</t>
  </si>
  <si>
    <t>TIPO DE TRAMITE</t>
  </si>
  <si>
    <t>PERMISIVO</t>
  </si>
  <si>
    <t>AUTORIZACIÓN</t>
  </si>
  <si>
    <t>TIPO DE DOCUMENTO CON EL QUE SE OTORGA</t>
  </si>
  <si>
    <t>X</t>
  </si>
  <si>
    <t>R. AUTORIZA</t>
  </si>
  <si>
    <t>R. NIEGA</t>
  </si>
  <si>
    <t>R. DESISTE</t>
  </si>
  <si>
    <t>AUTO INICIO</t>
  </si>
  <si>
    <t>ABRIL</t>
  </si>
  <si>
    <t>MAYO</t>
  </si>
  <si>
    <t>JUNIO</t>
  </si>
  <si>
    <t>JULIO</t>
  </si>
  <si>
    <t>AGOSTO</t>
  </si>
  <si>
    <t>SEPTIEMBRE</t>
  </si>
  <si>
    <t>TOTAL</t>
  </si>
  <si>
    <t>No incluidas en el documento de formulación</t>
  </si>
  <si>
    <t>Oficio</t>
  </si>
  <si>
    <t>Resolución</t>
  </si>
  <si>
    <t>Acto administrativo con obligaciones y notificación</t>
  </si>
  <si>
    <t>SRHS/ SCASP</t>
  </si>
  <si>
    <t>GRUPO DE HIDROCARBUROS</t>
  </si>
  <si>
    <t>N/A LEY 1955/2019</t>
  </si>
  <si>
    <t>5 - Hasta el 27/05/2020 Ley 1955/2019</t>
  </si>
  <si>
    <t>N/A</t>
  </si>
  <si>
    <t>36
Trancisionales del Decreto 50/2018</t>
  </si>
  <si>
    <t>52
Trancisionales del Decreto 50/2018</t>
  </si>
  <si>
    <t>51
Trancisionales del Decreto 50/2018</t>
  </si>
  <si>
    <t>3 - Hasta el 27/05/2020 Ley 1955/2019</t>
  </si>
  <si>
    <t>NO SE ENCUENTRA LA INFORMACION POR AÑOS, SIN EMBARGO SE REPORTAN 391 USUARIOS ASOCIADOS CON HIDROCARBUROS INSCRITOS OBJETO DE VALIDACIONES EN TRANSMISION DE IDEAM Y CONTROL AMBIENTAL.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</si>
</sst>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omic Sans MS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9">
    <xf numFmtId="0" fontId="0" fillId="0" borderId="0" xfId="0"/>
    <xf numFmtId="0" fontId="4" fillId="0" borderId="1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justify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>
      <alignment vertical="center"/>
    </xf>
    <xf numFmtId="0" fontId="7" fillId="6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</cellXfs>
  <cellStyles count="7">
    <cellStyle name="Normal" xfId="0" builtinId="0"/>
    <cellStyle name="Normal 11" xfId="1"/>
    <cellStyle name="Normal 2" xfId="2"/>
    <cellStyle name="Normal 3" xfId="3"/>
    <cellStyle name="Normal 3 2" xfId="4"/>
    <cellStyle name="Normal 5" xfId="5"/>
    <cellStyle name="Normal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zoomScale="80" zoomScaleNormal="80" workbookViewId="0">
      <selection activeCell="F9" sqref="F9"/>
    </sheetView>
  </sheetViews>
  <sheetFormatPr baseColWidth="10" defaultRowHeight="12.75" x14ac:dyDescent="0.3"/>
  <cols>
    <col min="1" max="1" width="32.6640625" style="3" customWidth="1"/>
    <col min="2" max="2" width="14.5546875" style="4" customWidth="1"/>
    <col min="3" max="3" width="9.5546875" style="4" customWidth="1"/>
    <col min="4" max="4" width="12.88671875" style="4" customWidth="1"/>
    <col min="5" max="7" width="15.33203125" style="7" customWidth="1"/>
    <col min="8" max="16384" width="11.5546875" style="10"/>
  </cols>
  <sheetData>
    <row r="1" spans="1:12" s="2" customFormat="1" ht="67.5" customHeight="1" x14ac:dyDescent="0.3">
      <c r="A1" s="34" t="s">
        <v>0</v>
      </c>
      <c r="B1" s="34" t="s">
        <v>1</v>
      </c>
      <c r="C1" s="36" t="s">
        <v>9</v>
      </c>
      <c r="D1" s="37"/>
      <c r="E1" s="38" t="s">
        <v>12</v>
      </c>
      <c r="F1" s="30" t="s">
        <v>30</v>
      </c>
      <c r="G1" s="30"/>
      <c r="H1" s="30"/>
      <c r="I1" s="30"/>
      <c r="J1" s="30"/>
      <c r="K1" s="30"/>
      <c r="L1" s="30"/>
    </row>
    <row r="2" spans="1:12" s="2" customFormat="1" ht="29.25" customHeight="1" x14ac:dyDescent="0.3">
      <c r="A2" s="35"/>
      <c r="B2" s="35"/>
      <c r="C2" s="20" t="s">
        <v>10</v>
      </c>
      <c r="D2" s="21" t="s">
        <v>11</v>
      </c>
      <c r="E2" s="38"/>
      <c r="F2" s="26">
        <v>2014</v>
      </c>
      <c r="G2" s="26">
        <v>2015</v>
      </c>
      <c r="H2" s="27">
        <v>2016</v>
      </c>
      <c r="I2" s="27">
        <v>2017</v>
      </c>
      <c r="J2" s="27">
        <v>2018</v>
      </c>
      <c r="K2" s="27">
        <v>2019</v>
      </c>
      <c r="L2" s="27">
        <v>2020</v>
      </c>
    </row>
    <row r="3" spans="1:12" ht="39.75" customHeight="1" x14ac:dyDescent="0.3">
      <c r="A3" s="1" t="s">
        <v>3</v>
      </c>
      <c r="B3" s="22" t="s">
        <v>29</v>
      </c>
      <c r="C3" s="8"/>
      <c r="D3" s="25" t="s">
        <v>13</v>
      </c>
      <c r="E3" s="22" t="s">
        <v>26</v>
      </c>
      <c r="F3" s="31" t="s">
        <v>38</v>
      </c>
      <c r="G3" s="32"/>
      <c r="H3" s="32"/>
      <c r="I3" s="32"/>
      <c r="J3" s="32"/>
      <c r="K3" s="32"/>
      <c r="L3" s="33"/>
    </row>
    <row r="4" spans="1:12" ht="49.5" customHeight="1" x14ac:dyDescent="0.3">
      <c r="A4" s="1" t="s">
        <v>4</v>
      </c>
      <c r="B4" s="22" t="s">
        <v>29</v>
      </c>
      <c r="C4" s="8" t="s">
        <v>13</v>
      </c>
      <c r="D4" s="25"/>
      <c r="E4" s="22" t="s">
        <v>27</v>
      </c>
      <c r="F4" s="22">
        <v>11</v>
      </c>
      <c r="G4" s="22">
        <v>124</v>
      </c>
      <c r="H4" s="23">
        <v>64</v>
      </c>
      <c r="I4" s="23">
        <v>92</v>
      </c>
      <c r="J4" s="23">
        <v>86</v>
      </c>
      <c r="K4" s="24" t="s">
        <v>32</v>
      </c>
      <c r="L4" s="24" t="s">
        <v>31</v>
      </c>
    </row>
    <row r="5" spans="1:12" ht="42" customHeight="1" x14ac:dyDescent="0.3">
      <c r="A5" s="1" t="s">
        <v>5</v>
      </c>
      <c r="B5" s="22" t="s">
        <v>29</v>
      </c>
      <c r="C5" s="8"/>
      <c r="D5" s="25" t="s">
        <v>13</v>
      </c>
      <c r="E5" s="22" t="s">
        <v>26</v>
      </c>
      <c r="F5" s="22">
        <v>67</v>
      </c>
      <c r="G5" s="22">
        <v>66</v>
      </c>
      <c r="H5" s="23">
        <v>81</v>
      </c>
      <c r="I5" s="23">
        <v>45</v>
      </c>
      <c r="J5" s="23">
        <v>7</v>
      </c>
      <c r="K5" s="24" t="s">
        <v>37</v>
      </c>
      <c r="L5" s="24" t="s">
        <v>31</v>
      </c>
    </row>
    <row r="6" spans="1:12" ht="49.5" customHeight="1" x14ac:dyDescent="0.3">
      <c r="A6" s="9" t="s">
        <v>6</v>
      </c>
      <c r="B6" s="22" t="s">
        <v>29</v>
      </c>
      <c r="C6" s="8"/>
      <c r="D6" s="25" t="s">
        <v>13</v>
      </c>
      <c r="E6" s="22" t="s">
        <v>26</v>
      </c>
      <c r="F6" s="22">
        <v>28</v>
      </c>
      <c r="G6" s="22">
        <v>10</v>
      </c>
      <c r="H6" s="23">
        <v>8</v>
      </c>
      <c r="I6" s="23">
        <v>3</v>
      </c>
      <c r="J6" s="23">
        <v>2</v>
      </c>
      <c r="K6" s="23">
        <v>24</v>
      </c>
      <c r="L6" s="23">
        <v>6</v>
      </c>
    </row>
    <row r="7" spans="1:12" ht="69" customHeight="1" x14ac:dyDescent="0.3">
      <c r="A7" s="9" t="s">
        <v>7</v>
      </c>
      <c r="B7" s="22" t="s">
        <v>2</v>
      </c>
      <c r="C7" s="8" t="s">
        <v>13</v>
      </c>
      <c r="D7" s="25"/>
      <c r="E7" s="22" t="s">
        <v>28</v>
      </c>
      <c r="F7" s="22" t="s">
        <v>33</v>
      </c>
      <c r="G7" s="22" t="s">
        <v>33</v>
      </c>
      <c r="H7" s="23">
        <v>60</v>
      </c>
      <c r="I7" s="23">
        <v>48</v>
      </c>
      <c r="J7" s="24" t="s">
        <v>34</v>
      </c>
      <c r="K7" s="24" t="s">
        <v>35</v>
      </c>
      <c r="L7" s="24" t="s">
        <v>36</v>
      </c>
    </row>
    <row r="8" spans="1:12" ht="48" customHeight="1" x14ac:dyDescent="0.3">
      <c r="A8" s="9" t="s">
        <v>8</v>
      </c>
      <c r="B8" s="22" t="s">
        <v>2</v>
      </c>
      <c r="C8" s="8" t="s">
        <v>13</v>
      </c>
      <c r="D8" s="25"/>
      <c r="E8" s="22" t="s">
        <v>27</v>
      </c>
      <c r="F8" s="22">
        <v>3</v>
      </c>
      <c r="G8" s="22">
        <v>1</v>
      </c>
      <c r="H8" s="23">
        <v>4</v>
      </c>
      <c r="I8" s="23">
        <v>2</v>
      </c>
      <c r="J8" s="23">
        <v>9</v>
      </c>
      <c r="K8" s="23">
        <v>4</v>
      </c>
      <c r="L8" s="23">
        <v>8</v>
      </c>
    </row>
    <row r="9" spans="1:12" x14ac:dyDescent="0.3">
      <c r="F9" s="28">
        <f>SUM(F4,F5,F6,F8)</f>
        <v>109</v>
      </c>
      <c r="G9" s="28">
        <f>SUM(G4,G5,G6,G8)</f>
        <v>201</v>
      </c>
      <c r="H9" s="29">
        <f>SUM(H4:H8)</f>
        <v>217</v>
      </c>
      <c r="I9" s="29">
        <f>SUM(I4:I8)</f>
        <v>190</v>
      </c>
      <c r="J9" s="29">
        <f>SUM(J4,J5,J6,J8+36)</f>
        <v>140</v>
      </c>
      <c r="K9" s="29">
        <f>SUM(K8,K6+5+3+52)</f>
        <v>88</v>
      </c>
      <c r="L9" s="29">
        <f>SUM(L6,L8+51)</f>
        <v>65</v>
      </c>
    </row>
    <row r="10" spans="1:12" x14ac:dyDescent="0.3">
      <c r="F10" s="28"/>
      <c r="G10" s="28"/>
      <c r="H10" s="29"/>
      <c r="I10" s="29"/>
      <c r="J10" s="29"/>
      <c r="K10" s="29"/>
      <c r="L10" s="29"/>
    </row>
    <row r="11" spans="1:12" s="11" customFormat="1" x14ac:dyDescent="0.3">
      <c r="A11" s="5"/>
      <c r="B11" s="4"/>
      <c r="C11" s="4"/>
      <c r="D11" s="4"/>
      <c r="E11" s="7"/>
      <c r="F11" s="7"/>
      <c r="G11" s="7"/>
    </row>
    <row r="12" spans="1:12" s="11" customFormat="1" x14ac:dyDescent="0.3">
      <c r="A12" s="19" t="s">
        <v>25</v>
      </c>
      <c r="B12" s="4"/>
      <c r="C12" s="4"/>
      <c r="D12" s="4"/>
      <c r="E12" s="7"/>
      <c r="F12" s="7"/>
      <c r="G12" s="7"/>
    </row>
    <row r="13" spans="1:12" s="11" customFormat="1" x14ac:dyDescent="0.3">
      <c r="A13" s="3"/>
      <c r="B13" s="4"/>
      <c r="C13" s="4"/>
      <c r="D13" s="4"/>
      <c r="E13" s="7"/>
      <c r="F13" s="7"/>
      <c r="G13" s="7"/>
    </row>
    <row r="14" spans="1:12" s="11" customFormat="1" x14ac:dyDescent="0.3">
      <c r="A14" s="3"/>
      <c r="B14" s="4"/>
      <c r="C14" s="4"/>
      <c r="D14" s="4"/>
      <c r="E14" s="7"/>
      <c r="F14" s="7"/>
      <c r="G14" s="7"/>
    </row>
    <row r="15" spans="1:12" s="11" customFormat="1" x14ac:dyDescent="0.3">
      <c r="A15" s="3"/>
      <c r="B15" s="4"/>
      <c r="C15" s="4"/>
      <c r="D15" s="4"/>
      <c r="E15" s="7"/>
      <c r="F15" s="7"/>
      <c r="G15" s="7"/>
    </row>
    <row r="16" spans="1:12" s="11" customFormat="1" x14ac:dyDescent="0.3">
      <c r="A16" s="3"/>
      <c r="B16" s="4"/>
      <c r="C16" s="4"/>
      <c r="D16" s="4"/>
      <c r="E16" s="7"/>
      <c r="F16" s="7"/>
      <c r="G16" s="7"/>
    </row>
    <row r="17" spans="1:7" s="11" customFormat="1" x14ac:dyDescent="0.3">
      <c r="A17" s="3"/>
      <c r="B17" s="4"/>
      <c r="C17" s="4"/>
      <c r="D17" s="4"/>
      <c r="E17" s="7"/>
      <c r="F17" s="7"/>
      <c r="G17" s="7"/>
    </row>
    <row r="18" spans="1:7" s="11" customFormat="1" x14ac:dyDescent="0.3">
      <c r="A18" s="3"/>
      <c r="B18" s="4"/>
      <c r="C18" s="4"/>
      <c r="D18" s="4"/>
      <c r="E18" s="7"/>
      <c r="F18" s="7"/>
      <c r="G18" s="7"/>
    </row>
    <row r="19" spans="1:7" s="11" customFormat="1" x14ac:dyDescent="0.3">
      <c r="A19" s="3"/>
      <c r="B19" s="4"/>
      <c r="C19" s="4"/>
      <c r="D19" s="4"/>
      <c r="E19" s="7"/>
      <c r="F19" s="7"/>
      <c r="G19" s="7"/>
    </row>
    <row r="20" spans="1:7" s="11" customFormat="1" x14ac:dyDescent="0.3">
      <c r="A20" s="3"/>
      <c r="B20" s="4"/>
      <c r="C20" s="4"/>
      <c r="D20" s="4"/>
      <c r="E20" s="7"/>
      <c r="F20" s="7"/>
      <c r="G20" s="7"/>
    </row>
  </sheetData>
  <autoFilter ref="A1:E8">
    <filterColumn colId="2" showButton="0"/>
  </autoFilter>
  <mergeCells count="6">
    <mergeCell ref="F1:L1"/>
    <mergeCell ref="F3:L3"/>
    <mergeCell ref="A1:A2"/>
    <mergeCell ref="B1:B2"/>
    <mergeCell ref="C1:D1"/>
    <mergeCell ref="E1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H6" sqref="H6"/>
    </sheetView>
  </sheetViews>
  <sheetFormatPr baseColWidth="10" defaultRowHeight="16.5" x14ac:dyDescent="0.3"/>
  <sheetData>
    <row r="1" spans="1:8" x14ac:dyDescent="0.3">
      <c r="A1" s="6"/>
      <c r="B1" s="6"/>
      <c r="C1" s="6"/>
      <c r="D1" s="11"/>
      <c r="E1" s="11"/>
    </row>
    <row r="2" spans="1:8" x14ac:dyDescent="0.3">
      <c r="A2" s="12"/>
      <c r="B2" s="13" t="s">
        <v>18</v>
      </c>
      <c r="C2" s="13" t="s">
        <v>19</v>
      </c>
      <c r="D2" s="14" t="s">
        <v>20</v>
      </c>
      <c r="E2" s="14" t="s">
        <v>21</v>
      </c>
      <c r="F2" s="14" t="s">
        <v>22</v>
      </c>
      <c r="G2" s="14" t="s">
        <v>23</v>
      </c>
      <c r="H2" s="18" t="s">
        <v>24</v>
      </c>
    </row>
    <row r="3" spans="1:8" x14ac:dyDescent="0.3">
      <c r="A3" s="13" t="s">
        <v>14</v>
      </c>
      <c r="B3" s="12">
        <v>6</v>
      </c>
      <c r="C3" s="12">
        <v>8</v>
      </c>
      <c r="D3" s="8">
        <v>9</v>
      </c>
      <c r="E3" s="8">
        <v>3</v>
      </c>
      <c r="F3" s="8">
        <v>5</v>
      </c>
      <c r="G3" s="8">
        <f>9+8</f>
        <v>17</v>
      </c>
      <c r="H3" s="17">
        <f>SUM(B3:G3)</f>
        <v>48</v>
      </c>
    </row>
    <row r="4" spans="1:8" x14ac:dyDescent="0.3">
      <c r="A4" s="13" t="s">
        <v>15</v>
      </c>
      <c r="B4" s="12"/>
      <c r="C4" s="12"/>
      <c r="D4" s="8"/>
      <c r="E4" s="8"/>
      <c r="F4" s="17"/>
      <c r="G4" s="17"/>
      <c r="H4" s="17">
        <f>SUM(B4:G4)</f>
        <v>0</v>
      </c>
    </row>
    <row r="5" spans="1:8" x14ac:dyDescent="0.3">
      <c r="A5" s="13" t="s">
        <v>16</v>
      </c>
      <c r="B5" s="12"/>
      <c r="C5" s="12">
        <v>2</v>
      </c>
      <c r="D5" s="8"/>
      <c r="E5" s="8"/>
      <c r="F5" s="17"/>
      <c r="G5" s="8">
        <v>1</v>
      </c>
      <c r="H5" s="17">
        <f>SUM(B5:G5)</f>
        <v>3</v>
      </c>
    </row>
    <row r="6" spans="1:8" x14ac:dyDescent="0.3">
      <c r="A6" s="13" t="s">
        <v>17</v>
      </c>
      <c r="B6" s="12">
        <v>1</v>
      </c>
      <c r="C6" s="12">
        <v>6</v>
      </c>
      <c r="D6" s="8">
        <v>30</v>
      </c>
      <c r="E6" s="8">
        <v>1</v>
      </c>
      <c r="F6" s="8">
        <v>26</v>
      </c>
      <c r="G6" s="8">
        <f>13+13</f>
        <v>26</v>
      </c>
      <c r="H6" s="17">
        <f>SUM(B6:G6)</f>
        <v>90</v>
      </c>
    </row>
    <row r="7" spans="1:8" x14ac:dyDescent="0.3">
      <c r="A7" s="15" t="s">
        <v>24</v>
      </c>
      <c r="B7" s="16">
        <f t="shared" ref="B7:H7" si="0">SUM(B3:B6)</f>
        <v>7</v>
      </c>
      <c r="C7" s="16">
        <f t="shared" si="0"/>
        <v>16</v>
      </c>
      <c r="D7" s="16">
        <f t="shared" si="0"/>
        <v>39</v>
      </c>
      <c r="E7" s="16">
        <f t="shared" si="0"/>
        <v>4</v>
      </c>
      <c r="F7" s="16">
        <f t="shared" si="0"/>
        <v>31</v>
      </c>
      <c r="G7" s="16">
        <f t="shared" si="0"/>
        <v>44</v>
      </c>
      <c r="H7" s="16">
        <f t="shared" si="0"/>
        <v>141</v>
      </c>
    </row>
  </sheetData>
  <pageMargins left="0.7" right="0.7" top="0.75" bottom="0.75" header="0.3" footer="0.3"/>
  <pageSetup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PREGUNTA 2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JUAN.HERNANDEZ</dc:creator>
  <cp:lastModifiedBy>s</cp:lastModifiedBy>
  <dcterms:created xsi:type="dcterms:W3CDTF">2017-05-17T19:26:40Z</dcterms:created>
  <dcterms:modified xsi:type="dcterms:W3CDTF">2020-12-17T09:46:10Z</dcterms:modified>
</cp:coreProperties>
</file>