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\Desktop\DCA\Concejo 2020\DP Martin permisos\SRHS\en forest\"/>
    </mc:Choice>
  </mc:AlternateContent>
  <bookViews>
    <workbookView xWindow="0" yWindow="0" windowWidth="20490" windowHeight="8040"/>
  </bookViews>
  <sheets>
    <sheet name="PREGUNTA 2" sheetId="6" r:id="rId1"/>
    <sheet name="Hoja1" sheetId="2" state="hidden" r:id="rId2"/>
  </sheets>
  <definedNames>
    <definedName name="_xlnm._FilterDatabase" localSheetId="0" hidden="1">'PREGUNTA 2'!$A$2:$J$29</definedName>
  </definedNames>
  <calcPr calcId="152511"/>
</workbook>
</file>

<file path=xl/calcChain.xml><?xml version="1.0" encoding="utf-8"?>
<calcChain xmlns="http://schemas.openxmlformats.org/spreadsheetml/2006/main">
  <c r="G3" i="2" l="1"/>
  <c r="H3" i="2"/>
  <c r="H4" i="2"/>
  <c r="H5" i="2"/>
  <c r="G6" i="2"/>
  <c r="H6" i="2"/>
  <c r="H7" i="2"/>
  <c r="B7" i="2"/>
  <c r="C7" i="2"/>
  <c r="D7" i="2"/>
  <c r="E7" i="2"/>
  <c r="F7" i="2"/>
  <c r="G7" i="2"/>
</calcChain>
</file>

<file path=xl/sharedStrings.xml><?xml version="1.0" encoding="utf-8"?>
<sst xmlns="http://schemas.openxmlformats.org/spreadsheetml/2006/main" count="204" uniqueCount="172">
  <si>
    <t>SRHS</t>
  </si>
  <si>
    <t>R. AUTORIZA</t>
  </si>
  <si>
    <t>R. NIEGA</t>
  </si>
  <si>
    <t>R. DESISTE</t>
  </si>
  <si>
    <t>AUTO INICIO</t>
  </si>
  <si>
    <t>ABRIL</t>
  </si>
  <si>
    <t>MAYO</t>
  </si>
  <si>
    <t>JUNIO</t>
  </si>
  <si>
    <t>JULIO</t>
  </si>
  <si>
    <t>AGOSTO</t>
  </si>
  <si>
    <t>SEPTIEMBRE</t>
  </si>
  <si>
    <t>TOTAL</t>
  </si>
  <si>
    <t>TIPO DE TRÁMITE</t>
  </si>
  <si>
    <t>ÁREA</t>
  </si>
  <si>
    <t>FECHA DE RADICADO</t>
  </si>
  <si>
    <t>NÚMERO DE RADICADO</t>
  </si>
  <si>
    <t>NÚMERO DE PROCESO</t>
  </si>
  <si>
    <t>NOMBRE DEL TERCERO</t>
  </si>
  <si>
    <t>NATURALEZA JURIDICA (Público - Privado)</t>
  </si>
  <si>
    <t>FECHA DE FINALIZACIÓN</t>
  </si>
  <si>
    <t>NÚMERO DE DIAS ( Fecha de finalización -fecha de radicación)</t>
  </si>
  <si>
    <t>DECISIÓN DE TRÁMITE (Negado / Aprobado)</t>
  </si>
  <si>
    <t>Ladrillera El Rogal</t>
  </si>
  <si>
    <t>Aprobado el PRR</t>
  </si>
  <si>
    <t>22/03/2016
24/06/2016</t>
  </si>
  <si>
    <t>2016ER47657
2016ER104122</t>
  </si>
  <si>
    <t>3397034
3476026</t>
  </si>
  <si>
    <t>Constructora Bolívar SA.</t>
  </si>
  <si>
    <t>2/03/2016
27/05/2016
12/10/2016</t>
  </si>
  <si>
    <t>2016ER38433
2016ER85845
2016ER183252</t>
  </si>
  <si>
    <t>3385645
3444302
3551140</t>
  </si>
  <si>
    <t>Fura Habitat</t>
  </si>
  <si>
    <t>2017ER135520</t>
  </si>
  <si>
    <t>Jurídica Público</t>
  </si>
  <si>
    <t xml:space="preserve"> 2018ER143076  
2018ER218307</t>
  </si>
  <si>
    <t>20/06/2018
18/09/2018</t>
  </si>
  <si>
    <t>4125005
4210033</t>
  </si>
  <si>
    <t>Ladrillera Alemana SAS</t>
  </si>
  <si>
    <t>16/09/2019
16/09/2019
01/10/2019</t>
  </si>
  <si>
    <t xml:space="preserve">
2019ER214201
2019ER214212
2019ER230295
</t>
  </si>
  <si>
    <t>4576161
1914849
4597790</t>
  </si>
  <si>
    <t>Cantera Cerro E Ibiza</t>
  </si>
  <si>
    <t>Aprobado el PMRRA</t>
  </si>
  <si>
    <t>880 días
2018EE191300
16/08/2018</t>
  </si>
  <si>
    <t>2014ER93629</t>
  </si>
  <si>
    <t>Aprobadao el PRR</t>
  </si>
  <si>
    <t>2019ER118389
2019ER98603</t>
  </si>
  <si>
    <t>4096316
4438782</t>
  </si>
  <si>
    <t>Chircal María Munevar 
IDRD</t>
  </si>
  <si>
    <t>30 días
2019EE234580
04/10/2020</t>
  </si>
  <si>
    <t>10/10/2019
18/10/2019
29/10/2020</t>
  </si>
  <si>
    <t>2019ER210006
2019ER245647
2019ER253938</t>
  </si>
  <si>
    <t>4571223
3358282
4622278</t>
  </si>
  <si>
    <t>38 días
2020EE161720
21/09/2020</t>
  </si>
  <si>
    <t>20/03/2014
30/10/2014
20/05/2015</t>
  </si>
  <si>
    <t>2014ER048436
2014ER180977
2015ER86758</t>
  </si>
  <si>
    <t>Central de Mezclas SA y Cemex Colombia SA,</t>
  </si>
  <si>
    <t>437 dias
2019EE287323
10/12/2019</t>
  </si>
  <si>
    <t>850 días
2019EE246720
15/11/2019</t>
  </si>
  <si>
    <t>210 días
2019EE206321</t>
  </si>
  <si>
    <t>2015ER250349</t>
  </si>
  <si>
    <t>Aguas de Bogotá SA. ESP</t>
  </si>
  <si>
    <t>Se solicita un nuevo PRR</t>
  </si>
  <si>
    <t>Jurídica Pública</t>
  </si>
  <si>
    <t>1095 días
2019EE229905</t>
  </si>
  <si>
    <t>1460 días
2019EE260923
07/11/2019</t>
  </si>
  <si>
    <t>1805 días
2019EE142262
26/06/2019</t>
  </si>
  <si>
    <t>2018ER251548
2019ER74918</t>
  </si>
  <si>
    <t>26/10/2018
03/04/2019</t>
  </si>
  <si>
    <t>4254266
4280070</t>
  </si>
  <si>
    <t>IS Constructora SAS -Predio Castiblanco Coronado y Otro - Cantera La Joya</t>
  </si>
  <si>
    <t>Cantera Cerros de Oriente - Suprema Compañía Inmobiliaria SAS</t>
  </si>
  <si>
    <t xml:space="preserve">Jurídica Privada </t>
  </si>
  <si>
    <t>456 dias
2020IE134772
11/08/2020</t>
  </si>
  <si>
    <t>Aprobado técnicamente el PRR</t>
  </si>
  <si>
    <t>2019ER259195</t>
  </si>
  <si>
    <t>Alberto Quiroga Moreno y Otros - Industrais Gres Qui Ltda.</t>
  </si>
  <si>
    <t>300 dias
2020EE151891
08/09/2020</t>
  </si>
  <si>
    <t>13/11/2019
27/12/2019</t>
  </si>
  <si>
    <t>2019ER265058
2019ER303668</t>
  </si>
  <si>
    <t>4634465
4677018</t>
  </si>
  <si>
    <t>330 días
2020EE206700
19/11/2020</t>
  </si>
  <si>
    <t xml:space="preserve">
2018ER16972
2018ER18498
2018ER21802
2018ER32671
</t>
  </si>
  <si>
    <t xml:space="preserve">
30/01/2018
01/02/2018
07/02/2018
20/02/2018
</t>
  </si>
  <si>
    <t>4971532
3974222
3979222
3995098</t>
  </si>
  <si>
    <t>Héctotr Hugo Rodríguez Daza y Sociedad Inversiones Porfuturo SAS</t>
  </si>
  <si>
    <t>940 días
2020IE167152
29/09/2020</t>
  </si>
  <si>
    <t xml:space="preserve">2020ER19215
2020ER45399 </t>
  </si>
  <si>
    <t>29/01/2020
25/02/2020</t>
  </si>
  <si>
    <t>4704372
4732454</t>
  </si>
  <si>
    <t>Ladrillera Framar Ltda.</t>
  </si>
  <si>
    <t>274
2020IE191803
29/10/2020</t>
  </si>
  <si>
    <t xml:space="preserve">Julia Alicia Gómez de Franco - Recebera Cerro Colorado </t>
  </si>
  <si>
    <t>2020EE17869
28/01/2020</t>
  </si>
  <si>
    <t>2019ER162308
2019ER184014
2019ER186770</t>
  </si>
  <si>
    <t xml:space="preserve">
18/07/2019
13/08/2019
15/08/2019
</t>
  </si>
  <si>
    <t xml:space="preserve">
4512332
4572302
4572302
</t>
  </si>
  <si>
    <t>Equipos Universal Cía &amp; Ltda.</t>
  </si>
  <si>
    <t>3843047
3845137</t>
  </si>
  <si>
    <t>08/09/2017
11/09/2017</t>
  </si>
  <si>
    <t>2017ER174944
2017ER176908</t>
  </si>
  <si>
    <t>76 días
2017EE239141
27/11/2020</t>
  </si>
  <si>
    <t>Se aprobó la prórroga del PMRRA</t>
  </si>
  <si>
    <t>22/02/2019
19/07/2019
22/07/2019</t>
  </si>
  <si>
    <t>2019ER44597
2019ER163958
2019ER166069</t>
  </si>
  <si>
    <t>2496530
4513941
4511579</t>
  </si>
  <si>
    <t>Cantera El Cedro San Carlos</t>
  </si>
  <si>
    <t>2016ER90718</t>
  </si>
  <si>
    <t>Predio Cantarrana</t>
  </si>
  <si>
    <t>7 días
2019EE172573
29/07/2019</t>
  </si>
  <si>
    <t>186 días
2016EE220341
12/12/2016</t>
  </si>
  <si>
    <t>Se aprobó la solicitud de Licencia Ambiertal</t>
  </si>
  <si>
    <t>2015ER178745</t>
  </si>
  <si>
    <t>Ladrillera Furatena - IDIPRON</t>
  </si>
  <si>
    <t>2012ER002274</t>
  </si>
  <si>
    <t>Soc. Ladrillos Dolmen Cia. Ltda.</t>
  </si>
  <si>
    <t>2013ER055316</t>
  </si>
  <si>
    <t>Chircal Libardo Castillo</t>
  </si>
  <si>
    <t>Jurídica Privado</t>
  </si>
  <si>
    <t>255 días
2014EE016908
31/01/2014</t>
  </si>
  <si>
    <t>23/12/2014
09/02/2015</t>
  </si>
  <si>
    <t>2014ER215211
2015ER20500</t>
  </si>
  <si>
    <t>2985540
3017270</t>
  </si>
  <si>
    <t>Fábrica de Ladrillos El Progreso E.U.</t>
  </si>
  <si>
    <t>Jurídico Privado</t>
  </si>
  <si>
    <t>Se solicita  presentar un PRR</t>
  </si>
  <si>
    <t>2,555 Días
2019EE194750
27/08/2019</t>
  </si>
  <si>
    <t xml:space="preserve">
2777856
2946465
3103718
</t>
  </si>
  <si>
    <t>1.095 días
2018EE286988
05/12/2018</t>
  </si>
  <si>
    <t>1.460 días
2019EE142263
26/06/2019</t>
  </si>
  <si>
    <t>270 días
2016EE96111
13/06/2016</t>
  </si>
  <si>
    <t xml:space="preserve">
24/05/2019
07/05/2019
</t>
  </si>
  <si>
    <t>Cantera La Laja</t>
  </si>
  <si>
    <t>Cantera El Milagro</t>
  </si>
  <si>
    <t>2019ER266453</t>
  </si>
  <si>
    <t>Predio Aires de Palermo - IS Inmobiliaria SAS</t>
  </si>
  <si>
    <t>240 días
2020EE115779
13/07/2020</t>
  </si>
  <si>
    <t>No se aprobo el PRR y se realizó un requerimiento.</t>
  </si>
  <si>
    <t>2019ER222383</t>
  </si>
  <si>
    <t>Cantera Elsa Borda  de Pulido y Otros</t>
  </si>
  <si>
    <t xml:space="preserve">Actualmente los predios se encuentra invadido por viviendas; por tal motivo, no se ha realizado la visita de técnica de evaluación del PRR  </t>
  </si>
  <si>
    <t>No se aprobo técnicamente el PRR y se realizó un requerimiento.</t>
  </si>
  <si>
    <t>No se aprueba  técnicamte y se solicito presentar un nuevo PMRRA</t>
  </si>
  <si>
    <r>
      <rPr>
        <b/>
        <sz val="10"/>
        <color indexed="8"/>
        <rFont val="Arial"/>
        <family val="2"/>
      </rPr>
      <t xml:space="preserve">LC </t>
    </r>
    <r>
      <rPr>
        <sz val="10"/>
        <color indexed="8"/>
        <rFont val="Arial"/>
        <family val="2"/>
      </rPr>
      <t xml:space="preserve">= Licencia Ambiental - </t>
    </r>
    <r>
      <rPr>
        <b/>
        <sz val="10"/>
        <color indexed="8"/>
        <rFont val="Arial"/>
        <family val="2"/>
      </rPr>
      <t>PMRRA</t>
    </r>
    <r>
      <rPr>
        <sz val="10"/>
        <color indexed="8"/>
        <rFont val="Arial"/>
        <family val="2"/>
      </rPr>
      <t xml:space="preserve"> =Plan de Manejo, Restauración y Recuperación Ambiental  - </t>
    </r>
    <r>
      <rPr>
        <b/>
        <sz val="10"/>
        <color indexed="8"/>
        <rFont val="Arial"/>
        <family val="2"/>
      </rPr>
      <t>PRR</t>
    </r>
    <r>
      <rPr>
        <sz val="10"/>
        <color indexed="8"/>
        <rFont val="Arial"/>
        <family val="2"/>
      </rPr>
      <t xml:space="preserve"> = Plan de Restauración y Recuperación.</t>
    </r>
  </si>
  <si>
    <t>No se aprobó la prórroga del PMRRA, pero dicho instrumentos ambiental sigue suspendido.</t>
  </si>
  <si>
    <t>Predio Yerbabuena - UAESP</t>
  </si>
  <si>
    <t>Se requirio  presentar un nuevo PRR</t>
  </si>
  <si>
    <t>1. Evaluación PRR</t>
  </si>
  <si>
    <t>2. Evaluación  PMRRA</t>
  </si>
  <si>
    <t>3. Evaluación PRR</t>
  </si>
  <si>
    <t>4. Evaluación PMRRA</t>
  </si>
  <si>
    <t>5. Evaluación PRR</t>
  </si>
  <si>
    <t>6. Evaluación PMRRA</t>
  </si>
  <si>
    <t>7. Evaluación PRR</t>
  </si>
  <si>
    <t>8. Evaluación PMRRA</t>
  </si>
  <si>
    <t>9. Evaluación PRR</t>
  </si>
  <si>
    <t>10. Evaluación PRR</t>
  </si>
  <si>
    <t>11. Evaluación PMRRA</t>
  </si>
  <si>
    <t>12. Evaluación PRR</t>
  </si>
  <si>
    <t>13. Evaluación LC</t>
  </si>
  <si>
    <t>14. Evaluación PMRRA</t>
  </si>
  <si>
    <t>15. Evaluación PMRRA</t>
  </si>
  <si>
    <t>16. Evaluación PRR</t>
  </si>
  <si>
    <t>17. Evaluación PRR</t>
  </si>
  <si>
    <t>18. Evaluación PRR</t>
  </si>
  <si>
    <t>19. Evaluación PMRRA</t>
  </si>
  <si>
    <t>20. Evaluación PRR</t>
  </si>
  <si>
    <t>21. Evaluación PRR</t>
  </si>
  <si>
    <t>22. Evaluación PRR</t>
  </si>
  <si>
    <t>23. Evaluación PRR</t>
  </si>
  <si>
    <t>24. Evaluación PRR</t>
  </si>
  <si>
    <t>25. Evaluación PRR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</si>
</sst>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omic Sans MS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14" fontId="4" fillId="0" borderId="1" xfId="0" applyNumberFormat="1" applyFont="1" applyBorder="1" applyAlignment="1">
      <alignment horizontal="justify" vertical="center" wrapText="1"/>
    </xf>
    <xf numFmtId="14" fontId="1" fillId="0" borderId="1" xfId="0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14" fontId="1" fillId="0" borderId="6" xfId="0" applyNumberFormat="1" applyFont="1" applyBorder="1" applyAlignment="1">
      <alignment horizontal="justify" vertical="center"/>
    </xf>
    <xf numFmtId="14" fontId="1" fillId="0" borderId="7" xfId="0" applyNumberFormat="1" applyFont="1" applyBorder="1" applyAlignment="1">
      <alignment horizontal="justify" vertical="center"/>
    </xf>
    <xf numFmtId="14" fontId="1" fillId="0" borderId="8" xfId="0" applyNumberFormat="1" applyFont="1" applyBorder="1" applyAlignment="1">
      <alignment horizontal="justify" vertical="center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justify" vertical="center" wrapText="1"/>
    </xf>
    <xf numFmtId="14" fontId="1" fillId="0" borderId="3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"/>
  <sheetViews>
    <sheetView tabSelected="1" workbookViewId="0">
      <selection activeCell="F17" sqref="F17"/>
    </sheetView>
  </sheetViews>
  <sheetFormatPr baseColWidth="10" defaultRowHeight="16.5" x14ac:dyDescent="0.3"/>
  <cols>
    <col min="1" max="1" width="8.44140625" customWidth="1"/>
    <col min="2" max="5" width="15.21875" customWidth="1"/>
    <col min="6" max="6" width="16.6640625" customWidth="1"/>
    <col min="7" max="11" width="15.21875" customWidth="1"/>
  </cols>
  <sheetData>
    <row r="2" spans="1:10" s="11" customFormat="1" ht="60" x14ac:dyDescent="0.3">
      <c r="A2" s="12" t="s">
        <v>13</v>
      </c>
      <c r="B2" s="12" t="s">
        <v>12</v>
      </c>
      <c r="C2" s="12" t="s">
        <v>14</v>
      </c>
      <c r="D2" s="12" t="s">
        <v>15</v>
      </c>
      <c r="E2" s="12" t="s">
        <v>16</v>
      </c>
      <c r="F2" s="12" t="s">
        <v>17</v>
      </c>
      <c r="G2" s="12" t="s">
        <v>18</v>
      </c>
      <c r="H2" s="12" t="s">
        <v>19</v>
      </c>
      <c r="I2" s="12" t="s">
        <v>20</v>
      </c>
      <c r="J2" s="12" t="s">
        <v>21</v>
      </c>
    </row>
    <row r="3" spans="1:10" s="11" customFormat="1" ht="42" customHeight="1" x14ac:dyDescent="0.3">
      <c r="A3" s="27" t="s">
        <v>0</v>
      </c>
      <c r="B3" s="23" t="s">
        <v>147</v>
      </c>
      <c r="C3" s="14">
        <v>40912</v>
      </c>
      <c r="D3" s="13" t="s">
        <v>114</v>
      </c>
      <c r="E3" s="13">
        <v>2285298</v>
      </c>
      <c r="F3" s="13" t="s">
        <v>115</v>
      </c>
      <c r="G3" s="13" t="s">
        <v>118</v>
      </c>
      <c r="H3" s="14">
        <v>43704</v>
      </c>
      <c r="I3" s="13" t="s">
        <v>126</v>
      </c>
      <c r="J3" s="13" t="s">
        <v>125</v>
      </c>
    </row>
    <row r="4" spans="1:10" s="11" customFormat="1" ht="38.25" x14ac:dyDescent="0.3">
      <c r="A4" s="28"/>
      <c r="B4" s="23" t="s">
        <v>148</v>
      </c>
      <c r="C4" s="14">
        <v>41409</v>
      </c>
      <c r="D4" s="13" t="s">
        <v>116</v>
      </c>
      <c r="E4" s="13">
        <v>2567251</v>
      </c>
      <c r="F4" s="13" t="s">
        <v>117</v>
      </c>
      <c r="G4" s="13" t="s">
        <v>118</v>
      </c>
      <c r="H4" s="14">
        <v>41670</v>
      </c>
      <c r="I4" s="13" t="s">
        <v>119</v>
      </c>
      <c r="J4" s="13" t="s">
        <v>42</v>
      </c>
    </row>
    <row r="5" spans="1:10" ht="41.25" customHeight="1" x14ac:dyDescent="0.3">
      <c r="A5" s="28"/>
      <c r="B5" s="24" t="s">
        <v>149</v>
      </c>
      <c r="C5" s="14">
        <v>41735</v>
      </c>
      <c r="D5" s="13" t="s">
        <v>44</v>
      </c>
      <c r="E5" s="13">
        <v>2840428</v>
      </c>
      <c r="F5" s="15" t="s">
        <v>22</v>
      </c>
      <c r="G5" s="15" t="s">
        <v>118</v>
      </c>
      <c r="H5" s="16">
        <v>43735</v>
      </c>
      <c r="I5" s="13" t="s">
        <v>66</v>
      </c>
      <c r="J5" s="15" t="s">
        <v>45</v>
      </c>
    </row>
    <row r="6" spans="1:10" ht="48.75" customHeight="1" x14ac:dyDescent="0.3">
      <c r="A6" s="28"/>
      <c r="B6" s="24" t="s">
        <v>150</v>
      </c>
      <c r="C6" s="14" t="s">
        <v>54</v>
      </c>
      <c r="D6" s="13" t="s">
        <v>55</v>
      </c>
      <c r="E6" s="13" t="s">
        <v>127</v>
      </c>
      <c r="F6" s="17" t="s">
        <v>56</v>
      </c>
      <c r="G6" s="13" t="s">
        <v>118</v>
      </c>
      <c r="H6" s="16">
        <v>43455</v>
      </c>
      <c r="I6" s="13" t="s">
        <v>128</v>
      </c>
      <c r="J6" s="15" t="s">
        <v>42</v>
      </c>
    </row>
    <row r="7" spans="1:10" ht="37.5" customHeight="1" x14ac:dyDescent="0.3">
      <c r="A7" s="28"/>
      <c r="B7" s="24" t="s">
        <v>151</v>
      </c>
      <c r="C7" s="14" t="s">
        <v>120</v>
      </c>
      <c r="D7" s="13" t="s">
        <v>121</v>
      </c>
      <c r="E7" s="13" t="s">
        <v>122</v>
      </c>
      <c r="F7" s="17" t="s">
        <v>123</v>
      </c>
      <c r="G7" s="13" t="s">
        <v>124</v>
      </c>
      <c r="H7" s="16">
        <v>43642</v>
      </c>
      <c r="I7" s="13" t="s">
        <v>129</v>
      </c>
      <c r="J7" s="13" t="s">
        <v>146</v>
      </c>
    </row>
    <row r="8" spans="1:10" ht="41.25" customHeight="1" x14ac:dyDescent="0.3">
      <c r="A8" s="28"/>
      <c r="B8" s="24" t="s">
        <v>152</v>
      </c>
      <c r="C8" s="14">
        <v>42265</v>
      </c>
      <c r="D8" s="13" t="s">
        <v>112</v>
      </c>
      <c r="E8" s="13">
        <v>3232424</v>
      </c>
      <c r="F8" s="17" t="s">
        <v>113</v>
      </c>
      <c r="G8" s="15" t="s">
        <v>63</v>
      </c>
      <c r="H8" s="16">
        <v>42534</v>
      </c>
      <c r="I8" s="13" t="s">
        <v>130</v>
      </c>
      <c r="J8" s="15" t="s">
        <v>42</v>
      </c>
    </row>
    <row r="9" spans="1:10" ht="38.25" x14ac:dyDescent="0.3">
      <c r="A9" s="28"/>
      <c r="B9" s="24" t="s">
        <v>153</v>
      </c>
      <c r="C9" s="14">
        <v>42362</v>
      </c>
      <c r="D9" s="13" t="s">
        <v>60</v>
      </c>
      <c r="E9" s="13">
        <v>3322849</v>
      </c>
      <c r="F9" s="17" t="s">
        <v>61</v>
      </c>
      <c r="G9" s="15" t="s">
        <v>63</v>
      </c>
      <c r="H9" s="16">
        <v>43776</v>
      </c>
      <c r="I9" s="13" t="s">
        <v>65</v>
      </c>
      <c r="J9" s="17" t="s">
        <v>62</v>
      </c>
    </row>
    <row r="10" spans="1:10" ht="81.75" customHeight="1" x14ac:dyDescent="0.3">
      <c r="A10" s="28"/>
      <c r="B10" s="24" t="s">
        <v>154</v>
      </c>
      <c r="C10" s="14">
        <v>42528</v>
      </c>
      <c r="D10" s="13" t="s">
        <v>107</v>
      </c>
      <c r="E10" s="13">
        <v>3450463</v>
      </c>
      <c r="F10" s="15" t="s">
        <v>108</v>
      </c>
      <c r="G10" s="15" t="s">
        <v>72</v>
      </c>
      <c r="H10" s="16">
        <v>42716</v>
      </c>
      <c r="I10" s="14" t="s">
        <v>110</v>
      </c>
      <c r="J10" s="22" t="s">
        <v>144</v>
      </c>
    </row>
    <row r="11" spans="1:10" ht="38.25" x14ac:dyDescent="0.3">
      <c r="A11" s="28"/>
      <c r="B11" s="24" t="s">
        <v>155</v>
      </c>
      <c r="C11" s="18" t="s">
        <v>24</v>
      </c>
      <c r="D11" s="13" t="s">
        <v>25</v>
      </c>
      <c r="E11" s="13" t="s">
        <v>26</v>
      </c>
      <c r="F11" s="15" t="s">
        <v>27</v>
      </c>
      <c r="G11" s="15" t="s">
        <v>72</v>
      </c>
      <c r="H11" s="16">
        <v>43328</v>
      </c>
      <c r="I11" s="13" t="s">
        <v>43</v>
      </c>
      <c r="J11" s="15" t="s">
        <v>23</v>
      </c>
    </row>
    <row r="12" spans="1:10" ht="38.25" x14ac:dyDescent="0.3">
      <c r="A12" s="28"/>
      <c r="B12" s="24" t="s">
        <v>156</v>
      </c>
      <c r="C12" s="14" t="s">
        <v>28</v>
      </c>
      <c r="D12" s="13" t="s">
        <v>29</v>
      </c>
      <c r="E12" s="13" t="s">
        <v>30</v>
      </c>
      <c r="F12" s="15" t="s">
        <v>31</v>
      </c>
      <c r="G12" s="15" t="s">
        <v>72</v>
      </c>
      <c r="H12" s="16">
        <v>43739</v>
      </c>
      <c r="I12" s="13" t="s">
        <v>64</v>
      </c>
      <c r="J12" s="17" t="s">
        <v>62</v>
      </c>
    </row>
    <row r="13" spans="1:10" ht="45" customHeight="1" x14ac:dyDescent="0.3">
      <c r="A13" s="28"/>
      <c r="B13" s="24" t="s">
        <v>157</v>
      </c>
      <c r="C13" s="14" t="s">
        <v>103</v>
      </c>
      <c r="D13" s="13" t="s">
        <v>104</v>
      </c>
      <c r="E13" s="13" t="s">
        <v>105</v>
      </c>
      <c r="F13" s="17" t="s">
        <v>106</v>
      </c>
      <c r="G13" s="15" t="s">
        <v>72</v>
      </c>
      <c r="H13" s="16">
        <v>43675</v>
      </c>
      <c r="I13" s="13" t="s">
        <v>109</v>
      </c>
      <c r="J13" s="17" t="s">
        <v>102</v>
      </c>
    </row>
    <row r="14" spans="1:10" ht="38.25" x14ac:dyDescent="0.3">
      <c r="A14" s="28"/>
      <c r="B14" s="24" t="s">
        <v>158</v>
      </c>
      <c r="C14" s="18">
        <v>42935</v>
      </c>
      <c r="D14" s="13" t="s">
        <v>32</v>
      </c>
      <c r="E14" s="13">
        <v>3792117</v>
      </c>
      <c r="F14" s="17" t="s">
        <v>145</v>
      </c>
      <c r="G14" s="15" t="s">
        <v>33</v>
      </c>
      <c r="H14" s="16">
        <v>43784</v>
      </c>
      <c r="I14" s="13" t="s">
        <v>58</v>
      </c>
      <c r="J14" s="15" t="s">
        <v>23</v>
      </c>
    </row>
    <row r="15" spans="1:10" ht="63.75" x14ac:dyDescent="0.3">
      <c r="A15" s="28"/>
      <c r="B15" s="24" t="s">
        <v>159</v>
      </c>
      <c r="C15" s="14" t="s">
        <v>95</v>
      </c>
      <c r="D15" s="13" t="s">
        <v>94</v>
      </c>
      <c r="E15" s="13" t="s">
        <v>96</v>
      </c>
      <c r="F15" s="17" t="s">
        <v>92</v>
      </c>
      <c r="G15" s="15" t="s">
        <v>72</v>
      </c>
      <c r="H15" s="16">
        <v>43858</v>
      </c>
      <c r="I15" s="13" t="s">
        <v>93</v>
      </c>
      <c r="J15" s="17" t="s">
        <v>111</v>
      </c>
    </row>
    <row r="16" spans="1:10" ht="22.5" customHeight="1" x14ac:dyDescent="0.3">
      <c r="A16" s="28"/>
      <c r="B16" s="41" t="s">
        <v>160</v>
      </c>
      <c r="C16" s="39" t="s">
        <v>99</v>
      </c>
      <c r="D16" s="32" t="s">
        <v>100</v>
      </c>
      <c r="E16" s="39" t="s">
        <v>98</v>
      </c>
      <c r="F16" s="20" t="s">
        <v>132</v>
      </c>
      <c r="G16" s="43" t="s">
        <v>72</v>
      </c>
      <c r="H16" s="30">
        <v>43066</v>
      </c>
      <c r="I16" s="32" t="s">
        <v>101</v>
      </c>
      <c r="J16" s="34" t="s">
        <v>102</v>
      </c>
    </row>
    <row r="17" spans="1:10" ht="23.25" customHeight="1" x14ac:dyDescent="0.3">
      <c r="A17" s="28"/>
      <c r="B17" s="42"/>
      <c r="C17" s="40"/>
      <c r="D17" s="33"/>
      <c r="E17" s="40"/>
      <c r="F17" s="20" t="s">
        <v>133</v>
      </c>
      <c r="G17" s="44"/>
      <c r="H17" s="31"/>
      <c r="I17" s="33"/>
      <c r="J17" s="35"/>
    </row>
    <row r="18" spans="1:10" ht="60.75" customHeight="1" x14ac:dyDescent="0.3">
      <c r="A18" s="28"/>
      <c r="B18" s="24" t="s">
        <v>161</v>
      </c>
      <c r="C18" s="13" t="s">
        <v>35</v>
      </c>
      <c r="D18" s="13" t="s">
        <v>34</v>
      </c>
      <c r="E18" s="13" t="s">
        <v>36</v>
      </c>
      <c r="F18" s="15" t="s">
        <v>37</v>
      </c>
      <c r="G18" s="15" t="s">
        <v>72</v>
      </c>
      <c r="H18" s="16">
        <v>43809</v>
      </c>
      <c r="I18" s="13" t="s">
        <v>57</v>
      </c>
      <c r="J18" s="17" t="s">
        <v>142</v>
      </c>
    </row>
    <row r="19" spans="1:10" ht="65.25" customHeight="1" x14ac:dyDescent="0.3">
      <c r="A19" s="28"/>
      <c r="B19" s="24" t="s">
        <v>162</v>
      </c>
      <c r="C19" s="14" t="s">
        <v>83</v>
      </c>
      <c r="D19" s="14" t="s">
        <v>82</v>
      </c>
      <c r="E19" s="13" t="s">
        <v>84</v>
      </c>
      <c r="F19" s="17" t="s">
        <v>85</v>
      </c>
      <c r="G19" s="15" t="s">
        <v>72</v>
      </c>
      <c r="H19" s="16">
        <v>44103</v>
      </c>
      <c r="I19" s="13" t="s">
        <v>86</v>
      </c>
      <c r="J19" s="22" t="s">
        <v>141</v>
      </c>
    </row>
    <row r="20" spans="1:10" ht="51" x14ac:dyDescent="0.3">
      <c r="A20" s="28"/>
      <c r="B20" s="24" t="s">
        <v>163</v>
      </c>
      <c r="C20" s="18" t="s">
        <v>68</v>
      </c>
      <c r="D20" s="13" t="s">
        <v>67</v>
      </c>
      <c r="E20" s="13" t="s">
        <v>69</v>
      </c>
      <c r="F20" s="17" t="s">
        <v>70</v>
      </c>
      <c r="G20" s="15" t="s">
        <v>72</v>
      </c>
      <c r="H20" s="16">
        <v>44054</v>
      </c>
      <c r="I20" s="13" t="s">
        <v>73</v>
      </c>
      <c r="J20" s="17" t="s">
        <v>74</v>
      </c>
    </row>
    <row r="21" spans="1:10" ht="51" x14ac:dyDescent="0.3">
      <c r="A21" s="28"/>
      <c r="B21" s="24" t="s">
        <v>164</v>
      </c>
      <c r="C21" s="18" t="s">
        <v>131</v>
      </c>
      <c r="D21" s="13" t="s">
        <v>46</v>
      </c>
      <c r="E21" s="13" t="s">
        <v>47</v>
      </c>
      <c r="F21" s="13" t="s">
        <v>48</v>
      </c>
      <c r="G21" s="15" t="s">
        <v>63</v>
      </c>
      <c r="H21" s="16">
        <v>43804</v>
      </c>
      <c r="I21" s="13" t="s">
        <v>59</v>
      </c>
      <c r="J21" s="15" t="s">
        <v>23</v>
      </c>
    </row>
    <row r="22" spans="1:10" ht="63.75" x14ac:dyDescent="0.3">
      <c r="A22" s="28"/>
      <c r="B22" s="24" t="s">
        <v>165</v>
      </c>
      <c r="C22" s="18" t="s">
        <v>38</v>
      </c>
      <c r="D22" s="13" t="s">
        <v>39</v>
      </c>
      <c r="E22" s="13" t="s">
        <v>40</v>
      </c>
      <c r="F22" s="15" t="s">
        <v>41</v>
      </c>
      <c r="G22" s="15" t="s">
        <v>72</v>
      </c>
      <c r="H22" s="16">
        <v>43742</v>
      </c>
      <c r="I22" s="13" t="s">
        <v>49</v>
      </c>
      <c r="J22" s="15" t="s">
        <v>42</v>
      </c>
    </row>
    <row r="23" spans="1:10" ht="39" customHeight="1" x14ac:dyDescent="0.3">
      <c r="A23" s="28"/>
      <c r="B23" s="25" t="s">
        <v>166</v>
      </c>
      <c r="C23" s="18">
        <v>43731</v>
      </c>
      <c r="D23" s="19" t="s">
        <v>138</v>
      </c>
      <c r="E23" s="19">
        <v>4584411</v>
      </c>
      <c r="F23" s="22" t="s">
        <v>139</v>
      </c>
      <c r="G23" s="20" t="s">
        <v>72</v>
      </c>
      <c r="H23" s="36" t="s">
        <v>140</v>
      </c>
      <c r="I23" s="37"/>
      <c r="J23" s="38"/>
    </row>
    <row r="24" spans="1:10" ht="51" x14ac:dyDescent="0.3">
      <c r="A24" s="28"/>
      <c r="B24" s="24" t="s">
        <v>167</v>
      </c>
      <c r="C24" s="18" t="s">
        <v>50</v>
      </c>
      <c r="D24" s="13" t="s">
        <v>51</v>
      </c>
      <c r="E24" s="13" t="s">
        <v>52</v>
      </c>
      <c r="F24" s="17" t="s">
        <v>71</v>
      </c>
      <c r="G24" s="15" t="s">
        <v>72</v>
      </c>
      <c r="H24" s="16">
        <v>44095</v>
      </c>
      <c r="I24" s="13" t="s">
        <v>53</v>
      </c>
      <c r="J24" s="15" t="s">
        <v>23</v>
      </c>
    </row>
    <row r="25" spans="1:10" ht="51" x14ac:dyDescent="0.3">
      <c r="A25" s="28"/>
      <c r="B25" s="24" t="s">
        <v>168</v>
      </c>
      <c r="C25" s="14">
        <v>43774</v>
      </c>
      <c r="D25" s="13" t="s">
        <v>75</v>
      </c>
      <c r="E25" s="13">
        <v>4627487</v>
      </c>
      <c r="F25" s="17" t="s">
        <v>76</v>
      </c>
      <c r="G25" s="15" t="s">
        <v>72</v>
      </c>
      <c r="H25" s="16">
        <v>44082</v>
      </c>
      <c r="I25" s="13" t="s">
        <v>77</v>
      </c>
      <c r="J25" s="22" t="s">
        <v>141</v>
      </c>
    </row>
    <row r="26" spans="1:10" ht="55.5" customHeight="1" x14ac:dyDescent="0.3">
      <c r="A26" s="28"/>
      <c r="B26" s="25" t="s">
        <v>169</v>
      </c>
      <c r="C26" s="18">
        <v>43784</v>
      </c>
      <c r="D26" s="19" t="s">
        <v>134</v>
      </c>
      <c r="E26" s="19">
        <v>4636085</v>
      </c>
      <c r="F26" s="22" t="s">
        <v>135</v>
      </c>
      <c r="G26" s="20" t="s">
        <v>72</v>
      </c>
      <c r="H26" s="21">
        <v>44025</v>
      </c>
      <c r="I26" s="19" t="s">
        <v>136</v>
      </c>
      <c r="J26" s="22" t="s">
        <v>141</v>
      </c>
    </row>
    <row r="27" spans="1:10" ht="43.5" customHeight="1" x14ac:dyDescent="0.3">
      <c r="A27" s="28"/>
      <c r="B27" s="24" t="s">
        <v>170</v>
      </c>
      <c r="C27" s="14" t="s">
        <v>78</v>
      </c>
      <c r="D27" s="13" t="s">
        <v>79</v>
      </c>
      <c r="E27" s="13" t="s">
        <v>80</v>
      </c>
      <c r="F27" s="17" t="s">
        <v>97</v>
      </c>
      <c r="G27" s="15" t="s">
        <v>72</v>
      </c>
      <c r="H27" s="16">
        <v>44154</v>
      </c>
      <c r="I27" s="13" t="s">
        <v>81</v>
      </c>
      <c r="J27" s="17" t="s">
        <v>137</v>
      </c>
    </row>
    <row r="28" spans="1:10" ht="53.25" customHeight="1" x14ac:dyDescent="0.3">
      <c r="A28" s="29"/>
      <c r="B28" s="24" t="s">
        <v>171</v>
      </c>
      <c r="C28" s="14" t="s">
        <v>88</v>
      </c>
      <c r="D28" s="13" t="s">
        <v>87</v>
      </c>
      <c r="E28" s="13" t="s">
        <v>89</v>
      </c>
      <c r="F28" s="15" t="s">
        <v>90</v>
      </c>
      <c r="G28" s="15" t="s">
        <v>72</v>
      </c>
      <c r="H28" s="16">
        <v>44133</v>
      </c>
      <c r="I28" s="13" t="s">
        <v>91</v>
      </c>
      <c r="J28" s="17" t="s">
        <v>141</v>
      </c>
    </row>
    <row r="29" spans="1:10" x14ac:dyDescent="0.3">
      <c r="A29" s="26" t="s">
        <v>143</v>
      </c>
      <c r="B29" s="26"/>
      <c r="C29" s="26"/>
      <c r="D29" s="26"/>
      <c r="E29" s="26"/>
      <c r="F29" s="26"/>
      <c r="G29" s="26"/>
      <c r="H29" s="26"/>
      <c r="I29" s="26"/>
      <c r="J29" s="26"/>
    </row>
  </sheetData>
  <autoFilter ref="A2:J29"/>
  <mergeCells count="11">
    <mergeCell ref="A29:J29"/>
    <mergeCell ref="A3:A28"/>
    <mergeCell ref="H16:H17"/>
    <mergeCell ref="I16:I17"/>
    <mergeCell ref="J16:J17"/>
    <mergeCell ref="H23:J23"/>
    <mergeCell ref="E16:E17"/>
    <mergeCell ref="D16:D17"/>
    <mergeCell ref="C16:C17"/>
    <mergeCell ref="B16:B17"/>
    <mergeCell ref="G16:G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H6" sqref="H6"/>
    </sheetView>
  </sheetViews>
  <sheetFormatPr baseColWidth="10" defaultRowHeight="16.5" x14ac:dyDescent="0.3"/>
  <sheetData>
    <row r="1" spans="1:8" x14ac:dyDescent="0.3">
      <c r="A1" s="1"/>
      <c r="B1" s="1"/>
      <c r="C1" s="1"/>
      <c r="D1" s="3"/>
      <c r="E1" s="3"/>
    </row>
    <row r="2" spans="1:8" x14ac:dyDescent="0.3">
      <c r="A2" s="4"/>
      <c r="B2" s="5" t="s">
        <v>5</v>
      </c>
      <c r="C2" s="5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10" t="s">
        <v>11</v>
      </c>
    </row>
    <row r="3" spans="1:8" x14ac:dyDescent="0.3">
      <c r="A3" s="5" t="s">
        <v>1</v>
      </c>
      <c r="B3" s="4">
        <v>6</v>
      </c>
      <c r="C3" s="4">
        <v>8</v>
      </c>
      <c r="D3" s="2">
        <v>9</v>
      </c>
      <c r="E3" s="2">
        <v>3</v>
      </c>
      <c r="F3" s="2">
        <v>5</v>
      </c>
      <c r="G3" s="2">
        <f>9+8</f>
        <v>17</v>
      </c>
      <c r="H3" s="9">
        <f>SUM(B3:G3)</f>
        <v>48</v>
      </c>
    </row>
    <row r="4" spans="1:8" x14ac:dyDescent="0.3">
      <c r="A4" s="5" t="s">
        <v>2</v>
      </c>
      <c r="B4" s="4"/>
      <c r="C4" s="4"/>
      <c r="D4" s="2"/>
      <c r="E4" s="2"/>
      <c r="F4" s="9"/>
      <c r="G4" s="9"/>
      <c r="H4" s="9">
        <f>SUM(B4:G4)</f>
        <v>0</v>
      </c>
    </row>
    <row r="5" spans="1:8" x14ac:dyDescent="0.3">
      <c r="A5" s="5" t="s">
        <v>3</v>
      </c>
      <c r="B5" s="4"/>
      <c r="C5" s="4">
        <v>2</v>
      </c>
      <c r="D5" s="2"/>
      <c r="E5" s="2"/>
      <c r="F5" s="9"/>
      <c r="G5" s="2">
        <v>1</v>
      </c>
      <c r="H5" s="9">
        <f>SUM(B5:G5)</f>
        <v>3</v>
      </c>
    </row>
    <row r="6" spans="1:8" x14ac:dyDescent="0.3">
      <c r="A6" s="5" t="s">
        <v>4</v>
      </c>
      <c r="B6" s="4">
        <v>1</v>
      </c>
      <c r="C6" s="4">
        <v>6</v>
      </c>
      <c r="D6" s="2">
        <v>30</v>
      </c>
      <c r="E6" s="2">
        <v>1</v>
      </c>
      <c r="F6" s="2">
        <v>26</v>
      </c>
      <c r="G6" s="2">
        <f>13+13</f>
        <v>26</v>
      </c>
      <c r="H6" s="9">
        <f>SUM(B6:G6)</f>
        <v>90</v>
      </c>
    </row>
    <row r="7" spans="1:8" x14ac:dyDescent="0.3">
      <c r="A7" s="7" t="s">
        <v>11</v>
      </c>
      <c r="B7" s="8">
        <f t="shared" ref="B7:H7" si="0">SUM(B3:B6)</f>
        <v>7</v>
      </c>
      <c r="C7" s="8">
        <f t="shared" si="0"/>
        <v>16</v>
      </c>
      <c r="D7" s="8">
        <f t="shared" si="0"/>
        <v>39</v>
      </c>
      <c r="E7" s="8">
        <f t="shared" si="0"/>
        <v>4</v>
      </c>
      <c r="F7" s="8">
        <f t="shared" si="0"/>
        <v>31</v>
      </c>
      <c r="G7" s="8">
        <f t="shared" si="0"/>
        <v>44</v>
      </c>
      <c r="H7" s="8">
        <f t="shared" si="0"/>
        <v>141</v>
      </c>
    </row>
  </sheetData>
  <pageMargins left="0.7" right="0.7" top="0.75" bottom="0.75" header="0.3" footer="0.3"/>
  <pageSetup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PREGUNTA 2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JUAN.HERNANDEZ</dc:creator>
  <cp:lastModifiedBy>s</cp:lastModifiedBy>
  <dcterms:created xsi:type="dcterms:W3CDTF">2017-05-17T19:26:40Z</dcterms:created>
  <dcterms:modified xsi:type="dcterms:W3CDTF">2020-12-17T09:04:02Z</dcterms:modified>
</cp:coreProperties>
</file>