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cebol\Downloads\"/>
    </mc:Choice>
  </mc:AlternateContent>
  <xr:revisionPtr revIDLastSave="0" documentId="13_ncr:1_{56C92BD6-97EA-47B6-8017-A3A11734373F}" xr6:coauthVersionLast="47" xr6:coauthVersionMax="47" xr10:uidLastSave="{00000000-0000-0000-0000-000000000000}"/>
  <bookViews>
    <workbookView xWindow="-120" yWindow="-120" windowWidth="20730" windowHeight="11160" tabRatio="733" activeTab="1" xr2:uid="{00000000-000D-0000-FFFF-FFFF00000000}"/>
  </bookViews>
  <sheets>
    <sheet name="Instructivo Plan de Acción" sheetId="5" r:id="rId1"/>
    <sheet name="Plan de acción" sheetId="1" r:id="rId2"/>
    <sheet name="Desplegables" sheetId="2" state="hidden" r:id="rId3"/>
    <sheet name="Ficha técnica IR 1.1" sheetId="33" r:id="rId4"/>
    <sheet name="Ficha técnica IR 2.1" sheetId="35" r:id="rId5"/>
    <sheet name="Ficha técnica IR 3.1" sheetId="29" r:id="rId6"/>
    <sheet name="Ficha técnica IR 3.2" sheetId="34" r:id="rId7"/>
    <sheet name="Ficha técnica IP 1.1.1" sheetId="4" r:id="rId8"/>
    <sheet name="Ficha técnica IP 1.1.2" sheetId="7" r:id="rId9"/>
    <sheet name="Ficha técnica IP 1.1.3" sheetId="36" r:id="rId10"/>
    <sheet name="Ficha técnica IP 1.1.4" sheetId="38" r:id="rId11"/>
    <sheet name="Ficha Técnica IP 2.1.1" sheetId="8" r:id="rId12"/>
    <sheet name="Ficha técnica IP 2.1.2" sheetId="18" r:id="rId13"/>
    <sheet name="Ficha técnica IP 2.1.3" sheetId="17" r:id="rId14"/>
    <sheet name="Ficha técnica IP 3.1.1" sheetId="19" r:id="rId15"/>
    <sheet name="Ficha técnica IP 3.1.2" sheetId="20" r:id="rId16"/>
    <sheet name="Ficha técnica IP 3.1.3" sheetId="30" r:id="rId17"/>
    <sheet name="Ficha técnica IP 3.2.1" sheetId="23" r:id="rId18"/>
    <sheet name="Ficha técnica IP 3.2.2" sheetId="32" r:id="rId19"/>
    <sheet name="Ficha técnica IP 3.2.3" sheetId="37" r:id="rId20"/>
    <sheet name=" Instructivo ficha técnica" sheetId="3" r:id="rId21"/>
  </sheets>
  <definedNames>
    <definedName name="_xlnm._FilterDatabase" localSheetId="1" hidden="1">'Plan de acción'!$A$11:$DU$25</definedName>
    <definedName name="Acciónporelclima">Desplegables!$M$126:$M$127</definedName>
    <definedName name="Agualimpiaysaneamiento">Desplegables!$M$86:$M$90</definedName>
    <definedName name="Ambiente">Desplegables!$F$36:$F$39</definedName>
    <definedName name="ANUALIZACIÓN" localSheetId="9">#REF!</definedName>
    <definedName name="ANUALIZACIÓN" localSheetId="10">#REF!</definedName>
    <definedName name="ANUALIZACIÓN" localSheetId="19">#REF!</definedName>
    <definedName name="ANUALIZACIÓN">Desplegables!$B$9:$B$12</definedName>
    <definedName name="bd">#REF!</definedName>
    <definedName name="bdfila">#REF!</definedName>
    <definedName name="Ciudadesycomunidadessostenibles">Desplegables!$M$114:$M$120</definedName>
    <definedName name="CulturaRecreaciónyDeporte">Desplegables!$F$29:$F$35</definedName>
    <definedName name="DesarrolloEconómicoIndustriayTurismo">Desplegables!$F$17:$F$20</definedName>
    <definedName name="Educación">Desplegables!$F$21:$F$23</definedName>
    <definedName name="Educacióndecalidad">Desplegables!$M$72:$M$77</definedName>
    <definedName name="Energíaasequibleynocontaminante">Desplegables!$M$91:$M$94</definedName>
    <definedName name="ENFOQUE">Desplegables!$B$2:$B$7</definedName>
    <definedName name="Findelapobreza">Desplegables!$M$55:$M$59</definedName>
    <definedName name="GestiónJurídica">Desplegables!$F$11</definedName>
    <definedName name="GestiónPública">Desplegables!$F$4:$F$5</definedName>
    <definedName name="Gobierno">Desplegables!$F$6:$F$8</definedName>
    <definedName name="Hábitat">Desplegables!$F$46:$F$52</definedName>
    <definedName name="Hacienda">Desplegables!$F$12:$F$15</definedName>
    <definedName name="Hambrecero">Desplegables!$M$60:$M$61</definedName>
    <definedName name="Igualdaddegénero">Desplegables!$M$78:$M$85</definedName>
    <definedName name="Industriainnovacióneinfraestructura">Desplegables!$M$105:$M$110</definedName>
    <definedName name="IntegraciónSocial">Desplegables!$F$27:$F$28</definedName>
    <definedName name="Movilidad">Desplegables!$F$40:$F$45</definedName>
    <definedName name="Mujeres">Desplegables!$F$53</definedName>
    <definedName name="Pazjusticiaeinstitucionessólidas">Desplegables!$M$132:$M$135</definedName>
    <definedName name="Planeación">Desplegables!$F$16</definedName>
    <definedName name="Producciónyconsumoresponsables">Desplegables!$M$121:$M$125</definedName>
    <definedName name="Reduccióndelasdesigualdades">Desplegables!$M$111:$M$113</definedName>
    <definedName name="s">#REF!</definedName>
    <definedName name="Salud">Desplegables!$F$24:$F$26</definedName>
    <definedName name="Saludybienestar">Desplegables!$M$62:$M$71</definedName>
    <definedName name="SeguridadConvivenciayJusticia">Desplegables!$F$9:$F$10</definedName>
    <definedName name="Trabajodecenteycrecimientoeconómico">Desplegables!$M$95:$M$104</definedName>
    <definedName name="Vidadeecosistemasterrestres">Desplegables!$M$130:$M$131</definedName>
    <definedName name="Vidasubmarina">Desplegables!$M$128:$M$129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20" i="1" l="1"/>
  <c r="BN20" i="1"/>
  <c r="BR20" i="1"/>
  <c r="BV20" i="1"/>
  <c r="BZ20" i="1"/>
  <c r="CD20" i="1"/>
  <c r="CH20" i="1"/>
  <c r="CW12" i="1"/>
  <c r="CW13" i="1"/>
  <c r="CW14" i="1"/>
  <c r="CW15" i="1"/>
  <c r="CW16" i="1"/>
  <c r="CW17" i="1"/>
  <c r="CW18" i="1"/>
  <c r="CW19" i="1"/>
  <c r="CW20" i="1"/>
  <c r="CW21" i="1"/>
  <c r="CC22" i="1"/>
  <c r="BI22" i="1"/>
  <c r="CW22" i="1"/>
  <c r="CW23" i="1"/>
  <c r="CW24" i="1"/>
  <c r="AZ20" i="1"/>
  <c r="AZ15" i="1"/>
  <c r="AZ24" i="1"/>
  <c r="O26" i="29"/>
  <c r="CT23" i="1"/>
  <c r="CH23" i="1"/>
  <c r="CD23" i="1"/>
  <c r="BZ23" i="1"/>
  <c r="BV23" i="1"/>
  <c r="BR23" i="1"/>
  <c r="BN23" i="1"/>
  <c r="BJ23" i="1"/>
  <c r="AZ16" i="1"/>
  <c r="AZ12" i="1"/>
  <c r="CT21" i="1"/>
  <c r="CT19" i="1"/>
  <c r="CT18" i="1"/>
  <c r="CT17" i="1"/>
  <c r="CT16" i="1"/>
  <c r="CT13" i="1"/>
  <c r="CT12" i="1"/>
  <c r="CH21" i="1"/>
  <c r="CH19" i="1"/>
  <c r="CH18" i="1"/>
  <c r="CH17" i="1"/>
  <c r="CH16" i="1"/>
  <c r="CH13" i="1"/>
  <c r="CH12" i="1"/>
  <c r="CD21" i="1"/>
  <c r="CD19" i="1"/>
  <c r="CD18" i="1"/>
  <c r="CD17" i="1"/>
  <c r="CD16" i="1"/>
  <c r="CD13" i="1"/>
  <c r="CD12" i="1"/>
  <c r="BZ19" i="1"/>
  <c r="BZ18" i="1"/>
  <c r="BZ17" i="1"/>
  <c r="BZ16" i="1"/>
  <c r="BZ12" i="1"/>
  <c r="BV21" i="1"/>
  <c r="BV19" i="1"/>
  <c r="BV18" i="1"/>
  <c r="BV17" i="1"/>
  <c r="BV16" i="1"/>
  <c r="BV13" i="1"/>
  <c r="BV12" i="1"/>
  <c r="BR21" i="1"/>
  <c r="BR19" i="1"/>
  <c r="BR18" i="1"/>
  <c r="BR17" i="1"/>
  <c r="BR16" i="1"/>
  <c r="BR13" i="1"/>
  <c r="BR12" i="1"/>
  <c r="BN21" i="1"/>
  <c r="BN19" i="1"/>
  <c r="BN18" i="1"/>
  <c r="BN17" i="1"/>
  <c r="BN16" i="1"/>
  <c r="BN13" i="1"/>
  <c r="BN12" i="1"/>
  <c r="BJ21" i="1"/>
  <c r="BJ19" i="1"/>
  <c r="BJ18" i="1"/>
  <c r="BJ17" i="1"/>
  <c r="BJ16" i="1"/>
  <c r="BJ13" i="1"/>
  <c r="BJ12" i="1"/>
  <c r="AZ21" i="1"/>
  <c r="AZ19" i="1"/>
  <c r="AZ18" i="1"/>
  <c r="AZ13" i="1"/>
  <c r="AZ17" i="1"/>
</calcChain>
</file>

<file path=xl/sharedStrings.xml><?xml version="1.0" encoding="utf-8"?>
<sst xmlns="http://schemas.openxmlformats.org/spreadsheetml/2006/main" count="3155" uniqueCount="706">
  <si>
    <t>Instrucciones para el diligenciamiento del Plan de Acción</t>
  </si>
  <si>
    <r>
      <rPr>
        <sz val="14"/>
        <rFont val="Arial Narrow"/>
        <family val="2"/>
      </rPr>
      <t xml:space="preserve">En el diligenciamiento del formato </t>
    </r>
    <r>
      <rPr>
        <b/>
        <sz val="14"/>
        <rFont val="Arial Narrow"/>
        <family val="2"/>
      </rPr>
      <t>NO</t>
    </r>
    <r>
      <rPr>
        <sz val="14"/>
        <rFont val="Arial Narrow"/>
        <family val="2"/>
      </rPr>
      <t xml:space="preserve"> utilizar mayúsculas sostenidas, letra cursiva, doble espacios, cambiar los títulos, ni combinar celdas, lo anterior con el fin de facilitar la migración de la información al sistema de información</t>
    </r>
  </si>
  <si>
    <t>Secciones</t>
  </si>
  <si>
    <t>Descripción</t>
  </si>
  <si>
    <t>Información General</t>
  </si>
  <si>
    <r>
      <rPr>
        <b/>
        <sz val="12"/>
        <rFont val="Arial Narrow"/>
        <family val="2"/>
      </rPr>
      <t xml:space="preserve">a. Nombre de la política pública: </t>
    </r>
    <r>
      <rPr>
        <sz val="12"/>
        <rFont val="Arial Narrow"/>
        <family val="2"/>
      </rPr>
      <t xml:space="preserve">
- Escribir el nombre de la política pública.</t>
    </r>
  </si>
  <si>
    <r>
      <t xml:space="preserve">b. Número del Decreto 
</t>
    </r>
    <r>
      <rPr>
        <sz val="12"/>
        <rFont val="Arial Narrow"/>
        <family val="2"/>
      </rPr>
      <t>Aplica para documentos de política aprobados por el CONPES D.C.</t>
    </r>
    <r>
      <rPr>
        <b/>
        <sz val="12"/>
        <rFont val="Arial Narrow"/>
        <family val="2"/>
      </rPr>
      <t xml:space="preserve">
</t>
    </r>
    <r>
      <rPr>
        <sz val="12"/>
        <rFont val="Arial Narrow"/>
        <family val="2"/>
      </rPr>
      <t>Esta información será diligenciada por la Secretaría Técnica del CONPES D.C una vez se numere el documento y se publique.
Esta numeración aplica solamente para políticas públicas nuevas que surtan todo el procedimiento CONPES D.C.
Las PP vigentes que formulan su plan de acción será aprobado pero no tendrían ninguna numeración.</t>
    </r>
  </si>
  <si>
    <r>
      <rPr>
        <b/>
        <sz val="12"/>
        <rFont val="Arial Narrow"/>
        <family val="2"/>
      </rPr>
      <t xml:space="preserve">c. Fecha de firma: 
</t>
    </r>
    <r>
      <rPr>
        <sz val="12"/>
        <rFont val="Arial Narrow"/>
        <family val="2"/>
      </rPr>
      <t>Corresponde a la fecha de firma del Decreto distrital.</t>
    </r>
  </si>
  <si>
    <r>
      <rPr>
        <b/>
        <sz val="12"/>
        <rFont val="Arial Narrow"/>
        <family val="2"/>
      </rPr>
      <t>d. Fecha de actualización del plan de acción:</t>
    </r>
    <r>
      <rPr>
        <sz val="12"/>
        <rFont val="Arial Narrow"/>
        <family val="2"/>
      </rPr>
      <t xml:space="preserve">
Esta información será diligenciada por la Secretaría Técnica del CONPES D.C.
Corresponde a la fecha en la que se modifique datos del Plan de Acción. </t>
    </r>
  </si>
  <si>
    <r>
      <t xml:space="preserve">e. Fecha de corte seguimiento:
</t>
    </r>
    <r>
      <rPr>
        <sz val="12"/>
        <rFont val="Arial Narrow"/>
        <family val="2"/>
      </rPr>
      <t>Esta información será diligenciada por la Secretaría Técnica del CONPES D.C.
Corresponde a la fecha de corte en la que se haga seguimiento a los planes de acción, establecida cada 6 meses.</t>
    </r>
  </si>
  <si>
    <r>
      <t xml:space="preserve">f. Sector y entidad líder: </t>
    </r>
    <r>
      <rPr>
        <sz val="12"/>
        <rFont val="Arial Narrow"/>
        <family val="2"/>
      </rPr>
      <t>Lista desplegable</t>
    </r>
    <r>
      <rPr>
        <b/>
        <sz val="12"/>
        <rFont val="Arial Narrow"/>
        <family val="2"/>
      </rPr>
      <t xml:space="preserve">
</t>
    </r>
    <r>
      <rPr>
        <sz val="12"/>
        <rFont val="Arial Narrow"/>
        <family val="2"/>
      </rPr>
      <t>Relacionar el sector y la entidad cabeza de sector que lidera la política pública.</t>
    </r>
  </si>
  <si>
    <r>
      <t>g. Sectores y entidades corresponsables:</t>
    </r>
    <r>
      <rPr>
        <sz val="12"/>
        <rFont val="Arial Narrow"/>
        <family val="2"/>
      </rPr>
      <t xml:space="preserve"> Lista desplegable</t>
    </r>
    <r>
      <rPr>
        <b/>
        <sz val="12"/>
        <rFont val="Arial Narrow"/>
        <family val="2"/>
      </rPr>
      <t xml:space="preserve">
</t>
    </r>
    <r>
      <rPr>
        <sz val="12"/>
        <rFont val="Arial Narrow"/>
        <family val="2"/>
      </rPr>
      <t>Se deben relacionar las entidades que son corresponsables en la formulación e implementación de la política pública.</t>
    </r>
  </si>
  <si>
    <t>Objetivos</t>
  </si>
  <si>
    <r>
      <rPr>
        <b/>
        <sz val="12"/>
        <rFont val="Arial Narrow"/>
        <family val="2"/>
      </rPr>
      <t>a. Objetivo General:</t>
    </r>
    <r>
      <rPr>
        <sz val="12"/>
        <rFont val="Arial Narrow"/>
        <family val="2"/>
      </rPr>
      <t xml:space="preserve">
Corresponde al propósito general de la política pública. 
Definido en la política pública con el fin de responder a la problemática o situación identificada, expresa el resultado que se desea alcanzar.
Debe estar escrito en infinitivo.</t>
    </r>
  </si>
  <si>
    <r>
      <rPr>
        <b/>
        <sz val="12"/>
        <rFont val="Arial Narrow"/>
        <family val="2"/>
      </rPr>
      <t xml:space="preserve">b. Objetivos Específicos: 
</t>
    </r>
    <r>
      <rPr>
        <sz val="12"/>
        <rFont val="Arial Narrow"/>
        <family val="2"/>
      </rPr>
      <t>Corresponden a las acciones que se deben cumplir para alcanzar el objetivo general.
Están definidos en la política.
Inserte cuantas filas sean necesarias.</t>
    </r>
  </si>
  <si>
    <t>c. Importancia relativa del objetivo específico: Se expresa en número y corresponde al valor que se le asigna al objetivo, este se determina por la sumatoria de las importancias relativas asignadas a los productos relacionados con cada objetivo.</t>
  </si>
  <si>
    <t>Indicadores de Resultado y Producto</t>
  </si>
  <si>
    <r>
      <t xml:space="preserve">a. Resultado o producto esperado: </t>
    </r>
    <r>
      <rPr>
        <sz val="12"/>
        <rFont val="Arial Narrow"/>
        <family val="2"/>
      </rPr>
      <t xml:space="preserve">Se entiende el </t>
    </r>
    <r>
      <rPr>
        <b/>
        <sz val="12"/>
        <rFont val="Arial Narrow"/>
        <family val="2"/>
      </rPr>
      <t xml:space="preserve">resultado esperado </t>
    </r>
    <r>
      <rPr>
        <sz val="12"/>
        <rFont val="Arial Narrow"/>
        <family val="2"/>
      </rPr>
      <t xml:space="preserve">como el efecto generado por la entrega de bienes y servicios por parte del Estado sobre una población específica.
Se entiende como </t>
    </r>
    <r>
      <rPr>
        <b/>
        <sz val="12"/>
        <rFont val="Arial Narrow"/>
        <family val="2"/>
      </rPr>
      <t xml:space="preserve">producto esperado </t>
    </r>
    <r>
      <rPr>
        <sz val="12"/>
        <rFont val="Arial Narrow"/>
        <family val="2"/>
      </rPr>
      <t>aquel que mide los bienes y servicios provistos por el Estado que se obtienen de la transformación de los insumos a través de las actividades.
Inserte cuantas filas sean necesarias de acuerdo al número de resultados y productos.</t>
    </r>
  </si>
  <si>
    <r>
      <rPr>
        <b/>
        <sz val="12"/>
        <rFont val="Arial Narrow"/>
        <family val="2"/>
      </rPr>
      <t>b. Importancia relativa del indicador de resultado:</t>
    </r>
    <r>
      <rPr>
        <sz val="12"/>
        <rFont val="Arial Narrow"/>
        <family val="2"/>
      </rPr>
      <t xml:space="preserve"> Este valor corresponde a la sumatoria del valor asignado al indicador de producto debido a su importancia e incidencia en el cumplimiento del resultado. Su sumatoria asignarán el valor de la importancia relativa del objetivo. 
-La sumatoria de los objetivos deberá ser 100%
</t>
    </r>
    <r>
      <rPr>
        <b/>
        <sz val="12"/>
        <rFont val="Arial Narrow"/>
        <family val="2"/>
      </rPr>
      <t>Importancia relativa del indicador de producto:</t>
    </r>
    <r>
      <rPr>
        <sz val="12"/>
        <rFont val="Arial Narrow"/>
        <family val="2"/>
      </rPr>
      <t xml:space="preserve"> El valor asignado corresponde a la importancia e incidencia que se considera tiene el producto en el cumplimiento del resultado y del objetivo sucesivamente.</t>
    </r>
  </si>
  <si>
    <r>
      <t xml:space="preserve">c. Nombre del indicador de resultado o de producto: </t>
    </r>
    <r>
      <rPr>
        <sz val="12"/>
        <rFont val="Arial Narrow"/>
        <family val="2"/>
      </rPr>
      <t>Se pueden establecer más de un indicador de resultado los cuales le apuntan al cumplimiento del Objetivo de la política.
Escriba el nombre del indicador.
Debe evidenciar con precisión la propiedad a medir y guardar coherencia con la fórmula de cálculo.</t>
    </r>
  </si>
  <si>
    <r>
      <rPr>
        <b/>
        <sz val="12"/>
        <rFont val="Arial Narrow"/>
        <family val="2"/>
      </rPr>
      <t xml:space="preserve">d. Fórmula de cálculo del indicador de resultado o de producto: </t>
    </r>
    <r>
      <rPr>
        <sz val="12"/>
        <rFont val="Arial Narrow"/>
        <family val="2"/>
      </rPr>
      <t>Escribir la expresión matemática con la cual se calcula el indicador.</t>
    </r>
  </si>
  <si>
    <r>
      <rPr>
        <b/>
        <sz val="12"/>
        <rFont val="Arial Narrow"/>
        <family val="2"/>
      </rPr>
      <t xml:space="preserve">e. Enfoque: </t>
    </r>
    <r>
      <rPr>
        <sz val="12"/>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más de un enfoque se separan con un punto y coma (;).</t>
    </r>
  </si>
  <si>
    <r>
      <rPr>
        <b/>
        <sz val="12"/>
        <rFont val="Arial Narrow"/>
        <family val="2"/>
      </rPr>
      <t>d. Tipo de anualización:</t>
    </r>
    <r>
      <rPr>
        <sz val="12"/>
        <rFont val="Arial Narrow"/>
        <family val="2"/>
      </rPr>
      <t xml:space="preserve">
- Define la forma en que se calculan los avances del indicador con respecto a la meta, lo que permite determinar su porcentaje de avance.
-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
Indicadores de tipo </t>
    </r>
    <r>
      <rPr>
        <b/>
        <sz val="12"/>
        <rFont val="Arial Narrow"/>
        <family val="2"/>
      </rPr>
      <t>suma</t>
    </r>
    <r>
      <rPr>
        <sz val="12"/>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
Indicadores de tipo</t>
    </r>
    <r>
      <rPr>
        <b/>
        <sz val="12"/>
        <rFont val="Arial Narrow"/>
        <family val="2"/>
      </rPr>
      <t xml:space="preserve"> constante</t>
    </r>
    <r>
      <rPr>
        <sz val="12"/>
        <rFont val="Arial Narrow"/>
        <family val="2"/>
      </rPr>
      <t xml:space="preserve">: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
Indicadores de tipo </t>
    </r>
    <r>
      <rPr>
        <b/>
        <sz val="12"/>
        <rFont val="Arial Narrow"/>
        <family val="2"/>
      </rPr>
      <t>creciente</t>
    </r>
    <r>
      <rPr>
        <sz val="12"/>
        <rFont val="Arial Narrow"/>
        <family val="2"/>
      </rPr>
      <t xml:space="preserve">: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
Indicadores de tipo </t>
    </r>
    <r>
      <rPr>
        <b/>
        <sz val="12"/>
        <rFont val="Arial Narrow"/>
        <family val="2"/>
      </rPr>
      <t>decreciente</t>
    </r>
    <r>
      <rPr>
        <sz val="12"/>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</si>
  <si>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r>
      <rPr>
        <b/>
        <sz val="12"/>
        <rFont val="Arial Narrow"/>
        <family val="2"/>
      </rPr>
      <t>e. Indicador del PDD:</t>
    </r>
    <r>
      <rPr>
        <sz val="12"/>
        <rFont val="Arial Narrow"/>
        <family val="2"/>
      </rPr>
      <t xml:space="preserve"> Se refiere a si el indicador de resultado o de producto es un indicador del PDD, responda sí o no y posteriormente identificar la relación del indicador con la estructura del PDD.
Para los indicadores que sean identificados del PDD se debe referir el Código de la Meta PDD.
Esta matriz se encuentra en la caja de herramientas.</t>
    </r>
  </si>
  <si>
    <r>
      <rPr>
        <b/>
        <sz val="12"/>
        <rFont val="Arial Narrow"/>
        <family val="2"/>
      </rPr>
      <t>f. Objetivo de Desarrollo Sostenible ODS:</t>
    </r>
    <r>
      <rPr>
        <sz val="12"/>
        <rFont val="Arial Narrow"/>
        <family val="2"/>
      </rPr>
      <t xml:space="preserve"> </t>
    </r>
    <r>
      <rPr>
        <sz val="12"/>
        <color theme="1"/>
        <rFont val="Arial Narrow"/>
        <family val="2"/>
      </rPr>
      <t>Cada producto, debe relacionarse de acuerdo con los objetivos mundiales, a su vez debe ser identificada la meta del ODS.
Esta matriz se encuentra en la caja de herramientas.</t>
    </r>
  </si>
  <si>
    <r>
      <rPr>
        <b/>
        <sz val="12"/>
        <rFont val="Arial Narrow"/>
        <family val="2"/>
      </rPr>
      <t>g. Línea base:</t>
    </r>
    <r>
      <rPr>
        <sz val="12"/>
        <rFont val="Arial Narrow"/>
        <family val="2"/>
      </rPr>
      <t xml:space="preserve">
-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 
-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
-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
- El valor de la línea base debe estar expresado en la misma unidad de la meta.
- Se escribe un valor que puede ser cero (0) cuando se tiene certeza luego de realizar una medición.
- Se escribe No Disponible (ND) cuando no se cuenta o se espera el resultado de una medición.</t>
    </r>
  </si>
  <si>
    <r>
      <rPr>
        <b/>
        <sz val="12"/>
        <rFont val="Arial Narrow"/>
        <family val="2"/>
      </rPr>
      <t>h. Tiempos de ejecución:</t>
    </r>
    <r>
      <rPr>
        <sz val="12"/>
        <rFont val="Arial Narrow"/>
        <family val="2"/>
      </rPr>
      <t xml:space="preserve"> ¿En cuánto tiempo se alcanzará la meta? Es decir, el período que tomará lograr el resultado o producto.</t>
    </r>
    <r>
      <rPr>
        <b/>
        <sz val="12"/>
        <rFont val="Arial Narrow"/>
        <family val="2"/>
      </rPr>
      <t xml:space="preserve">
Año inicio y Año Fin: </t>
    </r>
    <r>
      <rPr>
        <sz val="12"/>
        <rFont val="Arial Narrow"/>
        <family val="2"/>
      </rPr>
      <t>Corresponde al año en el que inicia la acción y el año en el que se espera esta finalice.</t>
    </r>
  </si>
  <si>
    <r>
      <rPr>
        <b/>
        <sz val="12"/>
        <rFont val="Arial Narrow"/>
        <family val="2"/>
      </rPr>
      <t>i. Metas - anuales y final:</t>
    </r>
    <r>
      <rPr>
        <sz val="12"/>
        <rFont val="Arial Narrow"/>
        <family val="2"/>
      </rPr>
      <t xml:space="preserve">
- Es la representación cuantitativa del objetivo de la intervención pública, sea este de resultado o producto.
- Cantidad programada o valor objetivo que espera alcanzar el indicador en un periodo específico (año).
- Meta final: ¿Qué valor se espera tome el indicador tras la implementación de la intervención pública?
- Indique la meta del indicador, solo en términos numéricos (porcentajes o valores absolutos), no escriba palabras. 
- Registre las metas de forma acumulada. 
- En los casos en los que el indicador cuente con línea base, por favor adicione este valor a las metas definidas.
- Inserte las columnas que considere necesarias para referenciar los años de la intervención de la política pública.</t>
    </r>
  </si>
  <si>
    <t>Costos estimados y recursos disponibles</t>
  </si>
  <si>
    <r>
      <rPr>
        <b/>
        <sz val="12"/>
        <rFont val="Arial Narrow"/>
        <family val="2"/>
      </rPr>
      <t xml:space="preserve">a. Costos estimados:
En el caso de no contar con el dato por dificultades en su cálculo no colocar cero (0) dejarlo vacío.
</t>
    </r>
    <r>
      <rPr>
        <sz val="12"/>
        <rFont val="Arial Narrow"/>
        <family val="2"/>
      </rPr>
      <t>-Indique el costo estimado del cumplimiento del producto.
-Las cifras debe expresarse en millones de pesos, ejemplo: 300.000.000 colocar 300.
-Totalice los costos por producto y por vigencia. 
-No se deben diligenciar celdas con valores cero. En los casos en los que no pueda determinar los costos, deje la celda vacía.</t>
    </r>
  </si>
  <si>
    <r>
      <t>b. Recursos disponibles:</t>
    </r>
    <r>
      <rPr>
        <sz val="12"/>
        <rFont val="Arial Narrow"/>
        <family val="2"/>
      </rPr>
      <t xml:space="preserve"> Corresponden al valor destinado para el cumplimiento del producto y es el recurso con el que se cuenta para su avance y cumplimiento.</t>
    </r>
  </si>
  <si>
    <r>
      <t>c. Fuente de financiación:</t>
    </r>
    <r>
      <rPr>
        <sz val="12"/>
        <rFont val="Arial Narrow"/>
        <family val="2"/>
      </rPr>
      <t xml:space="preserve"> Esta puede ser por funcionamiento, inversión, crédito, cooperación, donación, sector privado, entre otras. Si se aborda más de una fuente de financiación se separan con un punto y coma (;).</t>
    </r>
  </si>
  <si>
    <t>Responsable de la ejecución</t>
  </si>
  <si>
    <r>
      <rPr>
        <b/>
        <sz val="12"/>
        <rFont val="Arial Narrow"/>
        <family val="2"/>
      </rPr>
      <t>a.</t>
    </r>
    <r>
      <rPr>
        <sz val="12"/>
        <rFont val="Arial Narrow"/>
        <family val="2"/>
      </rPr>
      <t xml:space="preserve"> Corresponde a la información de la persona de contacto en la que se relaciona el sector, la entidad responsable de ejecutar y avanzar en el indicador, así como de alcanzar el producto. </t>
    </r>
    <r>
      <rPr>
        <b/>
        <sz val="12"/>
        <rFont val="Arial Narrow"/>
        <family val="2"/>
      </rPr>
      <t>Esta información debe estar diligenciada completamente.</t>
    </r>
  </si>
  <si>
    <t>Corresponsable de la ejecución</t>
  </si>
  <si>
    <r>
      <rPr>
        <b/>
        <sz val="12"/>
        <rFont val="Arial Narrow"/>
        <family val="2"/>
      </rPr>
      <t>a.</t>
    </r>
    <r>
      <rPr>
        <sz val="12"/>
        <rFont val="Arial Narrow"/>
        <family val="2"/>
      </rPr>
      <t xml:space="preserve"> Corresponde a la información de las personas de contacto que son corresponsables en el cumplimiento del producto. Se debe relacionar la información del sector, la entidad corresponsable del cumplimiento del producto. Esta información debe estar diligenciada completamente, estar escritos los nombres completos de las entidades sin abreviaciones, y para cada uno separarse por punto y coma (;). Ej. Sector Gobierno; Sector Cultura; Sector Planeación, así para cada celda de entidad, teléfono, correo electrónico.</t>
    </r>
  </si>
  <si>
    <t>FORMATO DE PLAN DE ACCION POLÍTICAS PÚBLICAS</t>
  </si>
  <si>
    <t>Fecha de actualización del Plan de Acción:</t>
  </si>
  <si>
    <t>Fecha de corte de seguimiento:</t>
  </si>
  <si>
    <t>Sector líder:</t>
  </si>
  <si>
    <t>Gobierno</t>
  </si>
  <si>
    <t>Entidad líder:</t>
  </si>
  <si>
    <t>Instituto Distrital de la Participación y Acción Comunal IDPAC</t>
  </si>
  <si>
    <t>Sector corresponsable 1:</t>
  </si>
  <si>
    <t>Entidad 1:</t>
  </si>
  <si>
    <t>Sector corresponsable 2:</t>
  </si>
  <si>
    <t>Entidad 2:</t>
  </si>
  <si>
    <t>Secretaría General</t>
  </si>
  <si>
    <t>Sector corresponsable 3:</t>
  </si>
  <si>
    <t>CulturaRecreaciónyDeporte</t>
  </si>
  <si>
    <t>Entidad 3:</t>
  </si>
  <si>
    <t>Secretaría Distrital de Cultura, Recreación y Deporte</t>
  </si>
  <si>
    <t>Objetivo General de la Política Pública: Promover la comunicación comunitaria y alternativa como proceso para la construcción democrática de la ciudad a partir del fortalecimiento organizativo de los medios comunitarios y alternativos.</t>
  </si>
  <si>
    <t>Objetivo específico</t>
  </si>
  <si>
    <t>Importancia relativa  del objetivo especifico
(%)</t>
  </si>
  <si>
    <t>Indicadores de resultado</t>
  </si>
  <si>
    <t>Indicadores de producto</t>
  </si>
  <si>
    <t>Tiempos de ejecución</t>
  </si>
  <si>
    <t>Meta de producto Final</t>
  </si>
  <si>
    <t>Corresponsables de la ejecución</t>
  </si>
  <si>
    <t>Resultado esperado</t>
  </si>
  <si>
    <t>Importancia relativa  del resultado
(%)</t>
  </si>
  <si>
    <t>Nombre del indicador de resultado</t>
  </si>
  <si>
    <t>Fórmula del indicador de resultado</t>
  </si>
  <si>
    <t>Enfoque</t>
  </si>
  <si>
    <t>Tipo de anualización</t>
  </si>
  <si>
    <t>Línea base</t>
  </si>
  <si>
    <t>Meta de resultado Final</t>
  </si>
  <si>
    <t>Producto esperado</t>
  </si>
  <si>
    <t>Importancia relativa del producto
(%)</t>
  </si>
  <si>
    <t xml:space="preserve">Nombre indicador de producto </t>
  </si>
  <si>
    <t>Fórmula del indicador de producto</t>
  </si>
  <si>
    <t>ODS</t>
  </si>
  <si>
    <t>Meta 
ODS</t>
  </si>
  <si>
    <t>Indicador del PDD</t>
  </si>
  <si>
    <t>Código Meta
PDD</t>
  </si>
  <si>
    <t>Costo total</t>
  </si>
  <si>
    <t xml:space="preserve">Sector </t>
  </si>
  <si>
    <t>Entidad</t>
  </si>
  <si>
    <t>Dirección/Subdirección/Grupo/Unidad</t>
  </si>
  <si>
    <t>Persona de contacto</t>
  </si>
  <si>
    <t>Teléfono</t>
  </si>
  <si>
    <t>Correo electrónico</t>
  </si>
  <si>
    <t>Valor</t>
  </si>
  <si>
    <t>Año</t>
  </si>
  <si>
    <t>Fecha de inicio</t>
  </si>
  <si>
    <t>Fecha de finalización</t>
  </si>
  <si>
    <t>Meta 2023</t>
  </si>
  <si>
    <t>Meta 2024</t>
  </si>
  <si>
    <t>Meta 2025</t>
  </si>
  <si>
    <t>Meta 2026</t>
  </si>
  <si>
    <t>Meta 2027</t>
  </si>
  <si>
    <t>Meta 2028</t>
  </si>
  <si>
    <t>Meta 2029</t>
  </si>
  <si>
    <t>Meta 2030</t>
  </si>
  <si>
    <t>Meta 2031</t>
  </si>
  <si>
    <t>Meta 2032</t>
  </si>
  <si>
    <t>Meta 2033</t>
  </si>
  <si>
    <t>Meta 2034</t>
  </si>
  <si>
    <t>Costo Estimado</t>
  </si>
  <si>
    <t>Recurso disponible</t>
  </si>
  <si>
    <t>Fuente de financiación</t>
  </si>
  <si>
    <t>Código Proyecto de Inversión</t>
  </si>
  <si>
    <t>1.1 Aumento de las capacidades organizativas de los medios de comunitarios y alternativos de comunicación.</t>
  </si>
  <si>
    <t>Número de medios comunitarios y alternativos de comunicación que se encuentran en la etapa de desarrollo organizativo más avanzada de acuerdo con el Índice de Fortalecimiento de Medios Comunitarios</t>
  </si>
  <si>
    <t>Sumatoria de medios comunitarios y alternativos de comunicación que se encuentran en la etapa de desarrollo organizativo más avanzada de acuerdo con el Índice de Fortalecimiento de Medios Comunitarios</t>
  </si>
  <si>
    <t>Derechos humanos; Poblacional; Género</t>
  </si>
  <si>
    <t>Creciente</t>
  </si>
  <si>
    <t xml:space="preserve">1.1.1  Fortalecimiento de los medios comunitarios y alternativos a través del Modelo de Fortalecimiento del IDPAC. (IFMC). </t>
  </si>
  <si>
    <t xml:space="preserve">Número de medios comunitarios y alternativos en ruta de fortalecimiento </t>
  </si>
  <si>
    <t>Sumatoria de medios comunitarios y alternativos  en ruta de fortalecimiento</t>
  </si>
  <si>
    <t>Reduccióndelasdesigualdades</t>
  </si>
  <si>
    <t>10.2 De aquí a 2030, potenciar y promover la inclusión social, económica y política de todas las personas, independientemente de su edad, sexo, discapacidad, raza, etnia, origen, religión o situación económica u otra condición</t>
  </si>
  <si>
    <t>Suma</t>
  </si>
  <si>
    <t>Construir Bogotá Región con gobierno abierto, transparente y ciudadanía consciente</t>
  </si>
  <si>
    <t xml:space="preserve">Inversión </t>
  </si>
  <si>
    <t>Subdirección de Fortalecimiento de la Organización Social</t>
  </si>
  <si>
    <t>601 2417900 ext 3158</t>
  </si>
  <si>
    <t xml:space="preserve"> 1.1.2 Formación a través del Programa de Autosostenibilidad Económica y Organizativa para integrantes de medios comunitarios y alternativos </t>
  </si>
  <si>
    <t>Número de integrantes de medios comunitarios y alternativos formados en capacidades de autosostenibilidad económica y organizativa</t>
  </si>
  <si>
    <t>Sumatoria de integrantes de  medios comunitarios y alternativos formados en el Programa.</t>
  </si>
  <si>
    <t>Trabajodecenteycrecimientoeconómico</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</si>
  <si>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</si>
  <si>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601 2417900 ext. 3158</t>
  </si>
  <si>
    <t>Alta Consejería Distrital TIC - Apropiación Digital</t>
  </si>
  <si>
    <t>2. Fortalecer el reconocimiento y legitimidad de los procesos de comunicación comunitaria y alternativa como promotores en el desarrollo social, cultural y político.</t>
  </si>
  <si>
    <t>2.1 Las comunidades y la institucionalidad reconocen la importancia de los procesos de comunicación comunitaria y alternativa en los procesos sociales, culturales y políticos.</t>
  </si>
  <si>
    <t>Número de medios comunitarios y alternativos que son reconocidos por la ciudadanía</t>
  </si>
  <si>
    <t>Sumatoria de medios comunitarios y alternativos que son reconocidos por la ciudadanía</t>
  </si>
  <si>
    <t xml:space="preserve">Número de jóvenes comunicadores formados en la Escuela de Comunicación Comunitaria </t>
  </si>
  <si>
    <t xml:space="preserve">Sumatoria de jóvenes comunicadores participando en la Escuela de Comunicación Comunitaria </t>
  </si>
  <si>
    <t>Educacióndecalidad</t>
  </si>
  <si>
    <t xml:space="preserve">2.1.2   Portafolio de servicios de los medios comunitarios y alternativos en Bogotá actualizados </t>
  </si>
  <si>
    <t>Número de actualizaciones al  portafolio de servicios de los medios comunitarios y alternativos en Bogotá realizadas anualmente</t>
  </si>
  <si>
    <t>Sumatoria de actualizaciones al  portafolio de servicios de los medios comunitarios y alternativos en Bogotá realizadas anualmente</t>
  </si>
  <si>
    <t>2.1.3.  Reconocimiento a la labor de los medios comunitarios y alternativos entregados en el marco a los premios a la participación</t>
  </si>
  <si>
    <t>Número de reconocimientos entregados en el marco a los premios a la participación</t>
  </si>
  <si>
    <t xml:space="preserve">Sumatoria de reconocimientos entregados. </t>
  </si>
  <si>
    <t>3. Incrementar el acceso a recursos logísticos y financieros de los medios comunitarios y alternativos para el ejercicio de los procesos de comunicación comunitaria y alternativa.</t>
  </si>
  <si>
    <t>3.1  Los medios comunitarios y alternativos acceden a la oferta institucional del distrito.</t>
  </si>
  <si>
    <t xml:space="preserve">Número de medios comunitarios y alternativos que acceden a la oferta institucional distrital </t>
  </si>
  <si>
    <t xml:space="preserve">Sumatoria de medios comunitarios y alternativos que acceden a la oferta institucional distrital </t>
  </si>
  <si>
    <t xml:space="preserve">3.1.1. Incentivos para el fortalecimiento de los medios comunitarios y alternativos  entregados en el marco Del Fondo Publico Chikana </t>
  </si>
  <si>
    <t xml:space="preserve">Número de incentivos entregados  mediante el Fondo Publico Chikana </t>
  </si>
  <si>
    <t xml:space="preserve">Sumatoria de incentivos entregados  mediante el  Fondo Publico Chikana </t>
  </si>
  <si>
    <t>Dirección de Dialogo Social</t>
  </si>
  <si>
    <t>Sumatoria de incentivos entregados  mediante el  Programa Distrital de Estímulos para la Cultura</t>
  </si>
  <si>
    <t>Cultura, Recreación
y Deporte</t>
  </si>
  <si>
    <t>3.1 Los medios comunitarios y alternativos acceden a la oferta institucional del distrito.</t>
  </si>
  <si>
    <t xml:space="preserve">3.1.3.	Ruedas de negocios  como escenario para potenciar el emprendimiento de los medios de comunicación comunitaria y alternativa realizadas. </t>
  </si>
  <si>
    <t xml:space="preserve">Número de ruedas de negocios realizados. </t>
  </si>
  <si>
    <t>Sumatoria de ruedas de negocios realizadas</t>
  </si>
  <si>
    <t>Desarrollo Económico, Industria y Turismo</t>
  </si>
  <si>
    <t>Secretaría Distrital de Desarrollo Económico</t>
  </si>
  <si>
    <t>Alfredo José Bateman Serrano</t>
  </si>
  <si>
    <t xml:space="preserve">abateman@desarrolloeconomico.gov.co </t>
  </si>
  <si>
    <t xml:space="preserve">3.2  Los medios comunitarios y alternativos acceden a recursos para gastos de divulgación </t>
  </si>
  <si>
    <t>Porcentaje de medios comunitarios y alternativos que acceden a recursos para atender el componente de gastos de divulgación</t>
  </si>
  <si>
    <t>(Numero de medios comunitarios y alternativos que acceden a recursos para atender el componente de gastos de divulgación / Numero de medios comunitarios y alternativos solicitantes) *100</t>
  </si>
  <si>
    <t>N/D</t>
  </si>
  <si>
    <t>N/A</t>
  </si>
  <si>
    <t xml:space="preserve">Gestión Pública </t>
  </si>
  <si>
    <t xml:space="preserve">Número de lineamientos  técnicos para incorporar el concepto de gasto de fortalecimiento de industrias creativas para los medios comunitarios y alternativos en el presupuesto participativo de las alcaldías locales elaborados </t>
  </si>
  <si>
    <t xml:space="preserve">Sumatoria de lineamientos  técnicos para incorporar el concepto de gasto de fortalecimiento de industrias creativas para los medios comunitarios y alternativos en el presupuesto participativo de las alcaldías locales elaborados </t>
  </si>
  <si>
    <t>ENFOQUE</t>
  </si>
  <si>
    <t>Derechos Humanos</t>
  </si>
  <si>
    <t>Género</t>
  </si>
  <si>
    <t>SECTORES</t>
  </si>
  <si>
    <t>ENTIDAD</t>
  </si>
  <si>
    <t>Poblacional</t>
  </si>
  <si>
    <t>GestiónPública</t>
  </si>
  <si>
    <t>Diferencial</t>
  </si>
  <si>
    <t>Dpto. Admitivo. del Servicio Civil Distrital DASCD</t>
  </si>
  <si>
    <t>Territorial</t>
  </si>
  <si>
    <t>Secretaría de Gobierno</t>
  </si>
  <si>
    <t>SeguridadConvivenciayJusticia</t>
  </si>
  <si>
    <t>Ambiental</t>
  </si>
  <si>
    <t>Dpto Admitivo. de la Defensoría del Espacio Público DADEP</t>
  </si>
  <si>
    <t>GestiónJurídica</t>
  </si>
  <si>
    <t>ANUALIZACIÓN</t>
  </si>
  <si>
    <t xml:space="preserve">Hacienda </t>
  </si>
  <si>
    <t>Secretaría de Seguridad, Convivencia y Justicia</t>
  </si>
  <si>
    <t>Planeación</t>
  </si>
  <si>
    <t>Constante</t>
  </si>
  <si>
    <t>UAE Cuerpo Oficial de Bomberos de Bogotá</t>
  </si>
  <si>
    <t>DesarrolloEconómicoIndustriayTurismo</t>
  </si>
  <si>
    <t>Secretaría Jurídica Distrital</t>
  </si>
  <si>
    <t xml:space="preserve">Educación </t>
  </si>
  <si>
    <t>Decreciente</t>
  </si>
  <si>
    <t>Secretaría Distrital de Hacienda</t>
  </si>
  <si>
    <t>Salud</t>
  </si>
  <si>
    <t>Unidad Administrativa Especial de Catastro Distrital UAECD</t>
  </si>
  <si>
    <t>IntegraciónSocial</t>
  </si>
  <si>
    <t>Fondo de Prestaciones Económicas, Cesantías y Pensiones FONCEP</t>
  </si>
  <si>
    <t>Lotería de Bogotá</t>
  </si>
  <si>
    <t>Ambiente</t>
  </si>
  <si>
    <t>Secretaría Distrital de Planeación</t>
  </si>
  <si>
    <t>Movilidad</t>
  </si>
  <si>
    <t>Hábitat</t>
  </si>
  <si>
    <t>Instituto para la economía social IPES</t>
  </si>
  <si>
    <t>Mujeres</t>
  </si>
  <si>
    <t>Instituto Distrital de Turismo IDT</t>
  </si>
  <si>
    <t>Corporación para el Desarollo y la productividad Bogotá Región Invest In Bogotá</t>
  </si>
  <si>
    <t>Secretaría Distrital de Educación</t>
  </si>
  <si>
    <t>Instituto para la Investigación Educativa y el Desarrollo Pedagógico IDEP</t>
  </si>
  <si>
    <t xml:space="preserve">Universidad Distrital Francisco Jose de Caldas </t>
  </si>
  <si>
    <t>Secretaría Distrital de Salud</t>
  </si>
  <si>
    <t>Findelapobreza</t>
  </si>
  <si>
    <t>Fondo Financiero Distrital de Salud FFDS</t>
  </si>
  <si>
    <t>HambreCero</t>
  </si>
  <si>
    <t>Subredes Integradas de Servicios de Salud ESE´s</t>
  </si>
  <si>
    <t>Saludybienestar</t>
  </si>
  <si>
    <t>Secretaría Distrital de Integración Social</t>
  </si>
  <si>
    <t>Instituto para la Protección de la Niñez y la Juventud IDIPRON</t>
  </si>
  <si>
    <t>Igualdaddegénero</t>
  </si>
  <si>
    <t>Agualimpiaysaneamiento</t>
  </si>
  <si>
    <t>Instituto Distrital de Recreación y Deporte IDRD</t>
  </si>
  <si>
    <t>Energíaasequibleynocontaminante</t>
  </si>
  <si>
    <t>Instituto Distrital de las artes IDARTES</t>
  </si>
  <si>
    <t>Orquesta Filarmónica de Bogotá</t>
  </si>
  <si>
    <t>Industria,innovacióneinfraestructura</t>
  </si>
  <si>
    <t>Instituto Distrital del Patrimonio Cultural IDPC</t>
  </si>
  <si>
    <t>FUENTE</t>
  </si>
  <si>
    <t>Fundación Gilberto Alzate Avendaño</t>
  </si>
  <si>
    <t>Ciudadesycomunidadessostenibles</t>
  </si>
  <si>
    <t xml:space="preserve">Funcionamiento
</t>
  </si>
  <si>
    <t>Canal Capital</t>
  </si>
  <si>
    <t>Producciónyconsumoresponsables</t>
  </si>
  <si>
    <t>Inversión</t>
  </si>
  <si>
    <t>Secretaría Distrital de Ambiente</t>
  </si>
  <si>
    <t>Acciónporelclima</t>
  </si>
  <si>
    <t xml:space="preserve">Cooperación </t>
  </si>
  <si>
    <t>Jardín Botánico José Celestino Mutis JBB</t>
  </si>
  <si>
    <t>Vidasubmarina</t>
  </si>
  <si>
    <t>Crédito</t>
  </si>
  <si>
    <t>Instituto de protección y bienestar animal IDPYBA</t>
  </si>
  <si>
    <t>Vidadeecosistemasterrestres</t>
  </si>
  <si>
    <t>Instituto Distrital de Gestión de Riesgos y Cambio Climático IDIGER</t>
  </si>
  <si>
    <t>Pazjusticiaeinstitucionessólidas</t>
  </si>
  <si>
    <t>Secretaría Distrital de Movilidad</t>
  </si>
  <si>
    <t>Instituto de Desarrollo Urbano 
IDU</t>
  </si>
  <si>
    <t>Empresa Metro de Bogotá</t>
  </si>
  <si>
    <t>Unidad Administrativa Especial de Rehabilitación y Mantenimiento Vial UAERMV</t>
  </si>
  <si>
    <t>INDICADOR PDD</t>
  </si>
  <si>
    <t>Empresa de Transporte del Tercer Milenio -Transmilenio S.A.</t>
  </si>
  <si>
    <t>Sí</t>
  </si>
  <si>
    <t>Terminal de Transporte S.A.</t>
  </si>
  <si>
    <t>No</t>
  </si>
  <si>
    <t>Secretaría Distrital de Hábitat</t>
  </si>
  <si>
    <t>Caja de Vivienda Popular CVP</t>
  </si>
  <si>
    <t>Unidad Administrativa Especial de Servicios Públicos UAESP</t>
  </si>
  <si>
    <t>NIVEL DE TERRITORIALIZACIÓN</t>
  </si>
  <si>
    <t>Empresa de Renovación y Desarrollo Urbano de Bogotá D.C.</t>
  </si>
  <si>
    <t>UPZ</t>
  </si>
  <si>
    <t>Empresa de Acueducto y Alcantarillado de Bogotá EAAB – ESP</t>
  </si>
  <si>
    <t>Localidad</t>
  </si>
  <si>
    <t>Empresa de Telecomunicaciones de Bogotá S.A.ETB - ESP</t>
  </si>
  <si>
    <t>Otro</t>
  </si>
  <si>
    <t>Empresa de Energía de Bogotá S.A. EEB - ESP</t>
  </si>
  <si>
    <t>Secretaría Distrital de la Mujer</t>
  </si>
  <si>
    <t>Meta ODS</t>
  </si>
  <si>
    <t>De aquí a 2030, erradicar para todas las personas y en todo el mundo la pobreza extrema (actualmente se considera que sufren pobreza extrema las personas que viven con menos de 1,25 dólares de los Estados Unidos al día)</t>
  </si>
  <si>
    <t>De aquí a 2030, reducir al menos a la mitad la proporción de hombres, mujeres y niños de todas las edades que viven en la pobreza en todas sus dimensiones con arreglo a las definiciones nacionales</t>
  </si>
  <si>
    <t>Implementar a nivel nacional sistemas y medidas apropiados de protección social para todos, incluidos niveles mínimos, y, de aquí a 2030, lograr una amplia cobertura de las personas pobres y vulnerables</t>
  </si>
  <si>
    <t>De aquí a 2030, garantizar que todos los hombres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</si>
  <si>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</si>
  <si>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De aquí a 2030, poner fin al hambre y asegurar el acceso de todas las personas, en particular los pobres y las personas en situaciones de vulnerabilidad, incluidos los niños menores de 1 año, a una alimentación sana, nutritiva y suficiente durante todo el año</t>
  </si>
  <si>
    <t>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</si>
  <si>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De aquí a 2030, reducir la tasa mundial de mortalidad materna a menos de 70 por cada 100.000 nacidos vivos</t>
  </si>
  <si>
    <t>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</si>
  <si>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De aquí a 2030, poner fin a las epidemias del SIDA, la tuberculosis, la malaria y las enfermedades tropicales desatendidas y combatir la hepatitis, las enfermedades transmitidas por el agua y otras enfermedades transmisibles</t>
  </si>
  <si>
    <t>De aquí a 2030, reducir en un tercio la mortalidad prematura por enfermedades no transmisibles mediante su prevención y tratamiento, y promover la salud mental y el bienestar</t>
  </si>
  <si>
    <t>Fortalecer la prevención y el tratamiento del abuso de sustancias adictivas, incluido el uso indebido de estupefacientes y el consumo nocivo de alcohol</t>
  </si>
  <si>
    <t>De aquí a 2020, reducir a la mitad el número de muertes y lesiones causadas por accidentes de tráfico en el mundo</t>
  </si>
  <si>
    <t>De aquí a 2030, garantizar el acceso universal a los servicios de salud sexual y reproductiva, incluidos los de planificación familiar, información y educación, y la integración de la salud reproductiva en las estrategias y los programas nacionales</t>
  </si>
  <si>
    <t>Lograr la cobertura sanitaria universal, incluida la protección contra los riesgos financieros, el acceso a servicios de salud esenciales de calidad y el acceso a medicamentos y vacunas inocuos, eficaces, asequibles y de calidad para todos</t>
  </si>
  <si>
    <t>De aquí a 2030, reducir considerablemente el número de muertes y enfermedades causadas por productos químicos peligrosos y por la polución y contaminación del aire, el agua y el suelo</t>
  </si>
  <si>
    <t>Fortalecer la aplicación del Convenio Marco de la Organización Mundial de la Salud para el Control del Tabaco en todos los países, según proceda</t>
  </si>
  <si>
    <t>De aquí a 2030, asegurar que todas las niñas y todos los niños terminen la enseñanza primaria y secundaria, que ha de ser gratuita, equitativa y de calidad y producir resultados de aprendizaje pertinentes y efectivos.</t>
  </si>
  <si>
    <t>De aquí a 2030, asegurar que todas las niñas y todos los niños tengan acceso a servicios de atención y desarrollo en la primera infancia y educación preescolar de calidad, a fin de que estén preparados para la enseñanza primaria.</t>
  </si>
  <si>
    <t>De aquí a 2030, asegurar el acceso igualitario de todos los hombres y las mujeres a una formación técnica, profesional y superior de calidad, incluida la enseñanza universitaria.</t>
  </si>
  <si>
    <t xml:space="preserve">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 </t>
  </si>
  <si>
    <t xml:space="preserve">De aquí a 2030, asegurar que todos los jóvenes y una proporción considerable de los adultos, tanto hombres como mujeres, estén alfabetizados y tengan nociones elementales de aritmética. </t>
  </si>
  <si>
    <t xml:space="preserve">Construir y adecuar instalaciones educativas que tengan en cuenta las necesidades de los niños y las personas con discapacidad y las diferencias de género, y que ofrezcan entornos de aprendizaje seguros, no violentos, inclusivos y eficaces para todos. </t>
  </si>
  <si>
    <t>Poner fin a todas las formas de discriminación contra todas las mujeres y las niñas en todo el mundo</t>
  </si>
  <si>
    <t>Eliminar todas las formas de violencia contra todas las mujeres y las niñas en los ámbitos público y privado, incluidas la trata y la explotación sexual y otros tipos de explotación</t>
  </si>
  <si>
    <t>Eliminar todas las prácticas nocivas, como el matrimonio infantil, precoz y forzado y la mutilación genital femenina</t>
  </si>
  <si>
    <t>Reconocer y valorar los cuidados y el trabajo doméstico no remunerados mediante servicios públicos, infraestructuras y políticas de protección social, y promoviendo la responsabilidad compartida en el hogar y la familia, según proceda en cada país</t>
  </si>
  <si>
    <t>Asegurar la participación plena y efectiva de las mujeres y la igualdad de oportunidades de liderazgo a todos los niveles decisorios en la vida política, económica y pública</t>
  </si>
  <si>
    <t>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</si>
  <si>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</si>
  <si>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Mejorar el uso de la tecnología instrumental, en particular la tecnología de la información y las comunicaciones, para promover el empoderamiento de las mujeres</t>
  </si>
  <si>
    <t>De aquí a 2030, lograr el acceso universal y equitativo al agua potable a un precio asequible para todos</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</si>
  <si>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</si>
  <si>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</si>
  <si>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</si>
  <si>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De aquí a 2030, implementar la gestión integrada de los recursos hídricos a todos los niveles, incluso mediante la cooperación transfronteriza, según proceda</t>
  </si>
  <si>
    <t>De aquí a 2030, garantizar el acceso universal a servicios energéticos asequibles, fiables y modernos</t>
  </si>
  <si>
    <t>De aquí a 2030, aumentar considerablemente la proporción de energía renovable en el conjunto de fuentes energéticas</t>
  </si>
  <si>
    <t>De aquí a 2030, duplicar la tasa mundial de mejora de la eficiencia energética</t>
  </si>
  <si>
    <t>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</si>
  <si>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Mantener el crecimiento económico per cápita de conformidad con las circunstancias nacionales y, en particular, un crecimiento del producto interno bruto de al menos el 7% anual en los países menos adelantados</t>
  </si>
  <si>
    <t>Lograr niveles más elevados de productividad económica mediante la diversificación, la modernización tecnológica y la innovación, entre otras cosas centrándose en los sectores con gran valor añadido y un uso intensivo de la mano de obra</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</si>
  <si>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</si>
  <si>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</si>
  <si>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De aquí a 2030, lograr el empleo pleno y productivo y el trabajo decente para todas las mujeres y los hombres, incluidos los jóvenes y las personas con discapacidad, así como la igualdad de remuneración por trabajo de igual valor</t>
  </si>
  <si>
    <t>De aquí a 2020, reducir considerablemente la proporción de jóvenes que no están empleados y no cursan estudios ni reciben capacitación</t>
  </si>
  <si>
    <t>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</si>
  <si>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Proteger los derechos laborales y promover un entorno de trabajo seguro y sin riesgos para todos los trabajadores, incluidos los trabajadores migrantes, en particular las mujeres migrantes y las personas con empleos precarios</t>
  </si>
  <si>
    <t>De aquí a 2030, elaborar y poner en práctica políticas encaminadas a promover un turismo sostenible que cree puestos de trabajo y promueva la cultura y los productos locales</t>
  </si>
  <si>
    <t>Fortalecer la capacidad de las instituciones financieras nacionales para fomentar y ampliar el acceso a los servicios bancarios, financieros y de seguros para todos</t>
  </si>
  <si>
    <t>Industriainnovacióneinfraestructura</t>
  </si>
  <si>
    <t>Aumentar significativamente el acceso a la tecnología de la información y las comunicaciones y esforzarse por proporcionar acceso universal y asequible a Internet en los países menos adelantados de aquí a 2020</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</si>
  <si>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</si>
  <si>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</si>
  <si>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</si>
  <si>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</si>
  <si>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Apoyar el desarrollo de tecnologías, la investigación y la innovación nacionales en los países en desarrollo, incluso garantizando un entorno normativo propicio a la diversificación industrial y la adición de valor a los productos básicos, entre otras cosas</t>
  </si>
  <si>
    <t>De aquí a 2030, lograr progresivamente y mantener el crecimiento de los ingresos del 40% más pobre de la población a una tasa superior a la media nacional</t>
  </si>
  <si>
    <t>De aquí a 2030, potenciar y promover la inclusión social, económica y política de todas las personas, independientemente de su edad, sexo, discapacidad, raza, etnia, origen, religión o situación económica u otra condición</t>
  </si>
  <si>
    <t>Adoptar políticas, especialmente fiscales, salariales y de protección social, y lograr progresivamente una mayor igualdad</t>
  </si>
  <si>
    <t>De aquí a 2030, asegurar el acceso de todas las personas a viviendas y servicios básicos adecuados, seguros y asequibles y mejorar los barrios marginales</t>
  </si>
  <si>
    <t>Redoblar los esfuerzos para proteger y salvaguardar el patrimonio cultural y natural del mundo</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</si>
  <si>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</si>
  <si>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De aquí a 2030, reducir el impacto ambiental negativo per cápita de las ciudades, incluso prestando especial atención a la calidad del aire y la gestión de los desechos municipales y de otro tipo</t>
  </si>
  <si>
    <t>De aquí a 2030, proporcionar acceso universal a zonas verdes y espacios públicos seguros, inclusivos y accesibles, en particular para las mujeres y los niños, las personas de edad y las personas con discapacidad</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</si>
  <si>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</si>
  <si>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De aquí a 2030, reducir considerablemente la generación de desechos mediante actividades de prevención, reducción, reciclado y reutilización</t>
  </si>
  <si>
    <t>De aquí a 2030, reducir a la mitad el desperdicio de alimentos per cápita mundial en la venta al por menor y a nivel de los consumidores y reducir las pérdidas de alimentos en las cadenas de producción y suministro, incluidas las pérdidas posteriores a la cosecha</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</si>
  <si>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</si>
  <si>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Alentar a las empresas, en especial las grandes empresas y las empresas transnacionales, a que adopten prácticas sostenibles e incorporen información sobre la sostenibilidad en su ciclo de presentación de informes</t>
  </si>
  <si>
    <t>Elaborar y aplicar instrumentos para vigilar los efectos en el desarrollo sostenible, a fin de lograr un turismo sostenible que cree puestos de trabajo y promueva la cultura y los productos locales</t>
  </si>
  <si>
    <t>Fortalecer la resiliencia y la capacidad de adaptación a los riesgos relacionados con el clima y los desastres naturales en todos los países</t>
  </si>
  <si>
    <t>Incorporar medidas relativas al cambio climático en las políticas, estrategias y planes nacionales</t>
  </si>
  <si>
    <t>De aquí a 2020, conservar al menos el 10% de las zonas costeras y marinas, de conformidad con las leyes nacionales y el derecho internacional y sobre la base de la mejor información científica disponible</t>
  </si>
  <si>
    <t>De aquí a 2025, prevenir y reducir significativamente la contaminación marina de todo tipo, en particular la producida por actividades realizadas en tierra, incluidos los detritos marinos y la polución por nutrientes</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</si>
  <si>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</si>
  <si>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Adoptar medidas urgentes y significativas para reducir la degradación de los hábitats naturales, detener la pérdida de la diversidad biológica y, para 2020, proteger las especies amenazadas y evitar su extinción</t>
  </si>
  <si>
    <t>Reducir significativamente todas las formas de violencia y las correspondientes tasas de mortalidad en todo el mundo</t>
  </si>
  <si>
    <t>Promover el estado de derecho en los planos nacional e internacional y garantizar la igualdad en el acceso a la justicia para todos</t>
  </si>
  <si>
    <t>Garantizar el acceso público a la información y proteger las libertades fundamentales, de conformidad con las leyes nacionales y los acuerdos internacionales</t>
  </si>
  <si>
    <t>Fortalecer las instituciones nacionales pertinentes, incluso mediante la cooperación internacional, con miras a crear capacidad a todos los niveles, en particular en los países en desarrollo, para prevenir la violencia y combatir el terrorismo y la delincuencia</t>
  </si>
  <si>
    <t>FICHA TÉCNICA INDICADOR DE RESULTADO 1</t>
  </si>
  <si>
    <t>Información general</t>
  </si>
  <si>
    <t>Nombre del indicador</t>
  </si>
  <si>
    <t>Relación entre el indicador de resultado e indicadores de producto</t>
  </si>
  <si>
    <t xml:space="preserve">El indicador se construye utilizando información de los indicadores de los producto 1.1.1 y 1.1.2 										</t>
  </si>
  <si>
    <t>Organizaciones de medios comunitarios y alternativos fortalecidas</t>
  </si>
  <si>
    <t>Fortalecer los medios comunitarios y alternativos de comunicación</t>
  </si>
  <si>
    <t>Pilar, Objetivo o Eje del PDD</t>
  </si>
  <si>
    <t>Programa (PDD)</t>
  </si>
  <si>
    <t>Gobierno Abierto</t>
  </si>
  <si>
    <t>Sector responsable</t>
  </si>
  <si>
    <t>Entidades involucradas en el cumplimiento del indicador</t>
  </si>
  <si>
    <t xml:space="preserve">Entidad </t>
  </si>
  <si>
    <t>Descripción del indicador</t>
  </si>
  <si>
    <t>El indicador de resultado mide el aumento de medios comunitarios y alternativos de comunicación que alcanzan la etapa de desarrollo organizativo más avanzada, de acuerdo con las mediciones que se hacen a través del Índice de Fortalecimiento de Medios Comunitarios -IFMC- que aplica el IDPAC. La medición tiene en cuenta categorías tales como direccionamiento estratégico, recursos administrativos y financieros, estado tecnológico, contenidos propios, personal y destrezas técnicas, inclusión, alcance y audiencia, y alianzas; de acuerdo con estas categorías se aplica un formulario con preguntas de diagnóstico a los medios comunitarios y alternativos de comunicación para medir su nivel de desarrollo organizativo. Cabe aclarar que el IFMC contempla cuatro (4) etapas de desarrollo organizativo: 1) preparación, 2) creación, 3) estructuración, y 4) consolidación, en las cuales se clasifica a cada medio según el puntaje que obtengan. Para efectos de la medición, se cuentan aquellos medios comunitarios y alternativos de comunicación que, una vez se les aplica el formulario de caracterización del IFMC, cuentan con una calificación alta de medición que les arroja como resultado la etapa de consolidación. Un medio comunitario y alternativo de comunicación puede ser caracterizado varias veces en el marco del ciclo de fortalecimiento, hasta alcanzar la etapa de consolidación.</t>
  </si>
  <si>
    <t>Medición</t>
  </si>
  <si>
    <t>Unidad de medida</t>
  </si>
  <si>
    <t>Kilómetros</t>
  </si>
  <si>
    <t>Toneladas</t>
  </si>
  <si>
    <t>Programas</t>
  </si>
  <si>
    <t>Personas</t>
  </si>
  <si>
    <t>Hectáreas</t>
  </si>
  <si>
    <t>Habitantes</t>
  </si>
  <si>
    <t>Acuerdos</t>
  </si>
  <si>
    <t>Documento</t>
  </si>
  <si>
    <t>Estrategia</t>
  </si>
  <si>
    <t>X</t>
  </si>
  <si>
    <t>Cuál?</t>
  </si>
  <si>
    <t>medios comunitarios y alternativos de comunicación</t>
  </si>
  <si>
    <t>Periodicidad de medición</t>
  </si>
  <si>
    <t>Mensual</t>
  </si>
  <si>
    <t>Trimestral</t>
  </si>
  <si>
    <t>Anual</t>
  </si>
  <si>
    <t>Bimestral</t>
  </si>
  <si>
    <t>Semestral</t>
  </si>
  <si>
    <t>Línea Base (LB)</t>
  </si>
  <si>
    <t>LB</t>
  </si>
  <si>
    <t>Fecha de LB</t>
  </si>
  <si>
    <t>Fuente LB</t>
  </si>
  <si>
    <t>IDPAC - Plataforma de la participación</t>
  </si>
  <si>
    <t>Año inicio - Año fin</t>
  </si>
  <si>
    <t>Año inicio</t>
  </si>
  <si>
    <t>Año Fin</t>
  </si>
  <si>
    <t>2034</t>
  </si>
  <si>
    <t>Metas</t>
  </si>
  <si>
    <t>Año 1</t>
  </si>
  <si>
    <t>Año 2</t>
  </si>
  <si>
    <t>Año 3</t>
  </si>
  <si>
    <t>Año 4</t>
  </si>
  <si>
    <t>Año 5</t>
  </si>
  <si>
    <t>Año 6</t>
  </si>
  <si>
    <t>Año 7</t>
  </si>
  <si>
    <t>Año 8</t>
  </si>
  <si>
    <t>Año 9</t>
  </si>
  <si>
    <t>Año 10</t>
  </si>
  <si>
    <t>Año 11</t>
  </si>
  <si>
    <t>Año 12</t>
  </si>
  <si>
    <t>Año 13</t>
  </si>
  <si>
    <t>Año 14</t>
  </si>
  <si>
    <t>Año …</t>
  </si>
  <si>
    <t>Final</t>
  </si>
  <si>
    <t>Territorialización del indicador</t>
  </si>
  <si>
    <t>Nivel:</t>
  </si>
  <si>
    <t>Metodología de medición</t>
  </si>
  <si>
    <t>El indicador se mide a través de los resultados que arroja la aplicación del Índice de Fortalecimiento a Medios Comunitarios, en el marco del modelo de fortalecimiento que ofrece el IDPAC. De los resultados del Índice que se encuentran consolidados en la Plataforma de la Participación, se cuentan el número de medios comunitarios y alternativos de comunicación que alcanzan un puntaje alto que los ubica en la etapa más alta de desarrollo organizativo, es decir, la etapa de consolidación.</t>
  </si>
  <si>
    <t xml:space="preserve">Fuentes de información </t>
  </si>
  <si>
    <t>Plataforma de la participación - IDPAC</t>
  </si>
  <si>
    <t>Días de rezago</t>
  </si>
  <si>
    <t>Serie disponible</t>
  </si>
  <si>
    <t>Datos del responsable del indicador</t>
  </si>
  <si>
    <t>Nombre funcionario:</t>
  </si>
  <si>
    <t>Cargo:</t>
  </si>
  <si>
    <t>Subdirectora de Fortalecimiento de la Organización Social</t>
  </si>
  <si>
    <t>Entidad:</t>
  </si>
  <si>
    <t>IDPAC</t>
  </si>
  <si>
    <t>Dependencia:</t>
  </si>
  <si>
    <t>Correo electrónico:</t>
  </si>
  <si>
    <t>Teléfono:</t>
  </si>
  <si>
    <t>601 241 7900</t>
  </si>
  <si>
    <t>Aprobación Oficina de Planeación de la entidad responsable de reportar el dato</t>
  </si>
  <si>
    <t>Nombre funcionario</t>
  </si>
  <si>
    <t>Ana Silvia Olano Aponte</t>
  </si>
  <si>
    <t>Cargo</t>
  </si>
  <si>
    <t>Jefe de la Oficina Asesora de Planeación</t>
  </si>
  <si>
    <t>Observaciones</t>
  </si>
  <si>
    <t>FICHA TÉCNICA INDICADOR DE RESULTADO 2.1</t>
  </si>
  <si>
    <t>El indicador se construye utilizando información de los indicadores de los productos 2.1.1. a 2.1.3</t>
  </si>
  <si>
    <t>Secretaria de Gobierno</t>
  </si>
  <si>
    <t xml:space="preserve">Este indicador pretende medir el número de medios comunitarios y alternativos que son reconocidos por la ciudadanía a través de la aplicación de un sondeo publicado en la Plataforma Bogotá Abierta. En este sondeo, se le preguntará a la ciudadanía si conoce alguno de los medios comunitarios y alternativos registrados en el Directorio Distrital. Este sondeo se implementará principalmente en las localidades con mayor número de medios comunitarios y alternativos registrados en Bogotá. El indicador de resultado contribuye a la visibilización de los medios comunitarios y alternativos en su labor como promotores en el desarrollo social, cultural y político.
Se espera que con la realización de estrategias como: "Formación de jóvenes comunicadores a través de la  Escuela de Comunicación Comunitaria del IDPAC", "Portafolio de servicios de los medios comunitarios y alternativos en Bogotá actualizado" y "Reconocimiento a la labor de los medios comunitarios y alternativos entregados en el marco a los premios a la participación", aumente el número de medios comunitarios y alternativos reconocidos por la ciudadanía en cada vigencia.
El indicador tiene un tipo de anualización creciente </t>
  </si>
  <si>
    <t>x</t>
  </si>
  <si>
    <t>Medios comunitarios y alternativos de comunicación</t>
  </si>
  <si>
    <t>En el primer semestre de cada vigencia, se aplicará un sondeo ciudadano a través de la Plataforma Bogotá Abierta, con preguntas previamente diseñadas que permitan medir el número de medios comunitarios y alternativos reconocidos por las personas. Estos sondeos se realizan a través de la estrategia de Retos Distritales, en la Plataforma mencionada, y una vez son cerradas las votaciones, el equipo de la Subdirección de Fortalecimiento de la Organización Social procede a recopiar y sistematizar la información  con el fin de establecer los resultados para promover la importancia de los medios comunitarios y alternativos de comunicación en el desarrollo de los procesos sociales, culturales y políticos de Bogotá.</t>
  </si>
  <si>
    <t>Resultados del reto recopilados a través de la Plataforma de la Participación del IDPAC</t>
  </si>
  <si>
    <t>15 días</t>
  </si>
  <si>
    <t>FICHA TÉCNICA INDICADOR DE RESULTADO 3.1</t>
  </si>
  <si>
    <t>El indicador se construye utilizando información de los indicadores de los productos 3.1.1 a 3.1.4</t>
  </si>
  <si>
    <t>Alcaldías Locales</t>
  </si>
  <si>
    <t>Entidades con centrales de medios</t>
  </si>
  <si>
    <t>SDE</t>
  </si>
  <si>
    <t>Secretaria Distrital de Cultura</t>
  </si>
  <si>
    <t xml:space="preserve">El indicador es de tipo porcentual, con anualización creciente. 
Este indicador pretende medir el número de medios comunitarios y alternativos que efectivamente acceden a la oferta institucional del Distrito. Para la medición se debe tener un registro de todos los medios comunitarios y alternativos que se presentan a convocatorias ofertadas por las entidades distritales. Por lo anterior, se requiere que dichas entidades registren su oferta y los resultados de los ganadores. El IDPAC verifica que los medios comunitarios que se presentan esten debidamente inscritos en el directorio de medios comunitarios y alternativos, y calcula la sumatoria de medios que efectivamente acceden a la oferta institucional.
Así pues, este indicador permite medir el acceso a recursos logísticos y financieros de los medios comunitarios y alternativos para el ejercicio de los procesos de comunicación.
</t>
  </si>
  <si>
    <t>porcentaje</t>
  </si>
  <si>
    <t>Año Final</t>
  </si>
  <si>
    <t>La metodología de medición es la siguiente: al término de cada vigencia, las entidades distritales registran la información correspondiente y el IDPAC verifica este registro contra el Directorio Distrital. El IDPAC realizará la sumatoria de medios comunitarios que accedieron efectivamente a la oferta distrital y aplicará la fórmula del indicador para obtener el resultado.</t>
  </si>
  <si>
    <t>Bases de datos con el registro de las entidades que realizaron ofertas, Directorio Distrital de Medios Comunitarios del IDPAC</t>
  </si>
  <si>
    <t>15 Días</t>
  </si>
  <si>
    <t>FICHA TÉCNICA INDICADOR DE RESULTADO 4.1</t>
  </si>
  <si>
    <t>El indicador se construye utilizando información de los indicadores de los productos3.2.1 a 3.2.4</t>
  </si>
  <si>
    <t>Este indicador pretende medir el porcentaje de medios comunitarios y alternativos que efectivamente acceden a recursos para atender el componente de gastos de divulgación . Para la medición se deberá tener registro de todos los medios comunitarios y alternativos ganadores de las ofertas distritales y locales, para lo cual, cada entidad reportará por convocatoria el listado de medios inscritos y ganadores. Posteriormente, esta información es consolidada y contrastada con el Directorio Distrital, con cuyo resultado se efectua el cálculo</t>
  </si>
  <si>
    <t>La fórmula del indicador es: (Numero de medios comunitarios y alternativos que acceden a recursos para atender el componente de gastos de divulgación / Numero de medios comunitarios y alternativos solicitantes) *100
La metodología de medición es la siguiente: para cada vigencia se realizará el consolidado de medios comunitarios y alternativos inscritos en el Directorio que presentaron propuestas para acceder a gastos de divulgación para luego consolidar con la información de las diferentes entidades del distrito responsables cuales de estos medios comunitarios y alternativos efectivamente accedieron a recursos del componente de gastos.  de divulgación</t>
  </si>
  <si>
    <t>FICHA TÉCNICA INDICADOR DE PRODUCTO 1.1.1</t>
  </si>
  <si>
    <t>Número de medios comunitarios y alternativos en ruta de fortalecimiento</t>
  </si>
  <si>
    <t>Relación entre el indicador de producto y el resultado esperado</t>
  </si>
  <si>
    <t>Porcentaje de medios comunitarios y alternativos que incrementan sus capacidades organizativas</t>
  </si>
  <si>
    <t>Descripción del producto</t>
  </si>
  <si>
    <t>Meta(s) de resultado a la que el producto aporta mediante su implementación.</t>
  </si>
  <si>
    <t>Medios comunitarios y alternativos cuentan con mecanismos de fortalecimiento organizativo.</t>
  </si>
  <si>
    <t>Objetivo de Desarrollo Sostenible ODS</t>
  </si>
  <si>
    <t>Fórmula de cálculo</t>
  </si>
  <si>
    <t>Sumatoria de medios comunitarios  en ruta de fortalecimiento</t>
  </si>
  <si>
    <t>Medios comunitarios y alternativos</t>
  </si>
  <si>
    <t xml:space="preserve">Final </t>
  </si>
  <si>
    <t xml:space="preserve">Para medir este indicador se considera que el medio comunitario está en la ruta del modelo de fortalecimiento cuando se encuentra en alguna de las fases posteriores a la caracterización y diagnóstico. La medición se realiza a partir de la información que reposa en la Plataforma de participación de la entidad en la que se encuentra la hoja de vida de cada medio comunitario con las evidencia de avance en las etapas de la ruta. </t>
  </si>
  <si>
    <t xml:space="preserve">Plataforma de participación. </t>
  </si>
  <si>
    <t xml:space="preserve">El costeo se realizó a partir del análisis existente de los costos de cada fase para el año 2022. El paso de medios comunitarios por todas las fases tiene un valor de $780.000 para el año 2023 el costo de la acción es el resultado del valor por fase multiplicado por los 40 medios comunitarios meta de año. Para los años subsiguientes de adición un porcentaje correspondiente al 3,2 % para los siguientes. Es importante tener en cuenta que no todos los medios comunitarios transitan las seis fases pues el fortalecimiento dependerá de los resultados obtenidos de la fase 1. Así mismo, la fase 5 (incentivos) está sujeta a la disponibilidad presupuestal del IDPAC para cada año. 
</t>
  </si>
  <si>
    <t>FICHA TÉCNICA INDICADOR DE PRODUCTO 1.1.2</t>
  </si>
  <si>
    <t xml:space="preserve"> Integrantes de medios comunitarios formados a través del  Programa de Formación en Autosostenibilidad Económica y Organizativa.</t>
  </si>
  <si>
    <t xml:space="preserve">El indicador mide el número de integrantes de medios comunitarios formados en capacidades de autosostenibilidad económica y  organizativa. El objetivo de este indicador es mantener por año un número mínimo de integrantes de medios comunitarios formados, para que al finalizar la política pública, se hayan formado 330 personas.
En este caso se entiende que han sido formados cuando completen las horas exigidas por modulo en el plazo determinado: 2 meses por modulo, donde cada uno dura 40 horas (35 horas para aprobar). En caso de que se requiera fortalecimiento en todas las capacidades que integran el programa, contarán con 8 meses con duración de 160 horas. 
Este programa se desarrollará a través de una plataforma virtual: "Escuela virtual - moddle".								</t>
  </si>
  <si>
    <t xml:space="preserve">Derechos humanos; Poblacional; Género									</t>
  </si>
  <si>
    <t>Sumatoria de integrantes de  medios comunitarios formados en el Programa.</t>
  </si>
  <si>
    <t>Año  final</t>
  </si>
  <si>
    <t>Para la medición se entenderá como formado aquellas personas que hacen parte de un medio comunitario y finalicen el módulo o los módulos (dependiendo de las necesidades) con al menos 35 horas validadas por modulo en la plataforma. La medición se hace a partir de los listados de participantes registrados y que finalicen el proceso.</t>
  </si>
  <si>
    <t xml:space="preserve">Registro de inscripción al Programa en los módulos seleccionados ante el IDPAC; Listados de asistencia con horas tomadas; certificados participación y aprobación.  </t>
  </si>
  <si>
    <t>Para el costeo del producto se partió del primer año en donde se creara el Programa con sus cuatro módulos. Esto implica: 
1. Desarrollo técnico de los módulos: cuatro profesionales expertos por modulo por cuatro meses a medio tiempo de disponibilidad. 
2. Desarrollo de la plataforma (Escuela virtual-moddle) y puesta en marcha del programa, para esto se requiere de experto en programación tiempo completo por seis meses. 
Para los años subsiguiente se plantean actualizaciones o mejoras de la plataforma o de los módulos, para esto se estima contar con profesionales (ingeniero o técnicos) dependiendo de las necesidades por un periodo de al menos 6 meses para las mejoras. 
Se parte de la base de asignación mensual tiempo completo de 7,589.549</t>
  </si>
  <si>
    <t>FICHA TÉCNICA INDICADOR DE PRODUCTO 2.1.1</t>
  </si>
  <si>
    <t>Jóvenes comunicadores formados en la  Escuela de Comunicación Comunitaria del IDPAC</t>
  </si>
  <si>
    <t xml:space="preserve">Porcentaje de medios comunitarios y alternativos con reconocimiento ciudadano e institucional										</t>
  </si>
  <si>
    <t>Subdirección de Juventud/ Secretaria Distrital de Integración Social ;</t>
  </si>
  <si>
    <t xml:space="preserve">Secretaria de Educación </t>
  </si>
  <si>
    <t xml:space="preserve">El indicador mide el número de jóvenes comunicadores formados en la  Escuela de Comunicación Comunitaria. El objetivo de este indicador es mantener por año el número de jóvenes formados, para que al finalizar la política pública se logren formar mas de 700 jóvenes que de alguna manera están interesados en el mundo de la comunicacion comunitaria.
En este caso se entiende que han sido formados cuando completen las horas exigidas por modulo en el plazo determinado: 1 mes por modulo, donde cada uno dura 20 horas, para un total de 80 horas en cuatro meses. 
La Escuela de Comunicación Comunitaria se desarrollará a través de una plataforma virtual: "Escuela virtual - moddle".								</t>
  </si>
  <si>
    <t xml:space="preserve">Medios comunitarios cuentan con mecanismos de fortalecimiento en autosostenibilidad económica y organizativa </t>
  </si>
  <si>
    <t>4.4 De aquí a 2030, aumentar considerablemente el número de jóvenes y adultos que tienen las competencias necesarias, en particular técnicas y profesionales, para acceder al empleo, el trabajo decente y el emprendimiento</t>
  </si>
  <si>
    <t xml:space="preserve">Derechos humanos; Poblacional; Género								
										</t>
  </si>
  <si>
    <t xml:space="preserve">Para la medición se entenderá como formado a los y las jóvenes que finalicen cada módulo: 1 mes por modulo, donde cada uno dura 20 horas. La medición parte de los listados de participantes registrados y que finalicen el proceso.										</t>
  </si>
  <si>
    <t>Registro de inscripción al Programa en los módulos seleccionados ante el IDPAC; Listados de asistencia con horas tomadas; certificados participación y aprobación.  Actas de reuniones y encuentros con los medios, documentos elaborados.</t>
  </si>
  <si>
    <t xml:space="preserve">Para el costeo del producto se partió del primer año en donde se creara la escuela, para esto se requiere: 
1. Desarrollo técnico de los módulos: cuatro profesionales expertos por modulo por cuatro meses a medio tiempo de disponibilidad. Es necesario conozcan de herramientas pedagógicas para jóvenes. 
2. Desarrollo de la plataforma (Escuela virtual-moddle) y puesta en marcha del programa, para esto se requiere de experto en programación a tiempo completo por seis meses, se trata del mismo profesional del producto 1.1.2
Para los años subsiguiente se plantean actualizaciones o mejoras de la plataforma o de los módulos, para esto se estima contar con profesionales (ingeniero o técnicos) dependiendo de las necesidades por un periodo de al menos 6 meses para las mejoras. El mismo profesional del producto 1.1.2
Para los semilleros se contempla un profesional por medio tiempo por 6 meses. 
Para todos los cálculos se parte de la base de asignación mensual tiempo completo de 7,589.549
</t>
  </si>
  <si>
    <t>FICHA TÉCNICA INDICADOR DE PRODUCTO 2.1.2</t>
  </si>
  <si>
    <t>Porcentaje de medios comunitarios y alternativos con reconocimiento ciudadano e institucional</t>
  </si>
  <si>
    <t>Es un indicador mide el número de actualizaciones al portafolio de servicios de los medios comunitarios y alternativos de Bogotá, que constituye el instrumento de visibilización de los mismos. El objetivo de este indicador es mantener por año el número de actualizaciones de la información de los medios y que de esta manera se le permita a la ciudadanía conocerlos y contactarlos dado el caso.
Se entiende que se actualiza el portafolio cuando existe demanda por parte de los medios comunitarios, es decir que estos soliciten actualización de información o nuevas inscripciones en el directorio, por lo que se requiere sean también incluidos en el portafolio. La información sujeta a actualización tiene que ver con la descripción de los servicios que ofrecen, el alcance, la población objeto de estos, entre otros.</t>
  </si>
  <si>
    <t>Este producto contempla la actualización anual de un instrumento para visibilizar a los medios comunitarios y alternativos. Este instrumento se denomina "portafolio" y en él se describirán los servicios, el alcance, la población objeto de estos. 
Este portafolio parte del directorio de medios ya existente, en el cual se encuentra información actualizada de cada uno de los medios comunitarios registrados. 
En su fase inicial contempla la elaboración de la herramienta tecnológica o software que contendrá directorio virtual  a cargo del IDPAC y que se podrá actualizarse anualmente en términos tecnológicos y de contenido de acuerdo a las necesidades. 
Se trata de una acción que se actualiza de acuerdo a la demanda de medios comunitarios con la que se busca darle mayor visibilidad a los medios frernte a la ciudadanía e instituciones. Por lo tanto, junto con las actualizaciones, el IDPAC complementará el producto con una campaña de difusión en redes sociales, para promover el acceso a la información que contiene el protafolio cada año.
Cabe aclarar que el producto inicia en la vigencia 2024 debido a que en el primer año se realizarán los trabajos de diseño y construcción de la herramienta de software para la visibilización a través de plataforma virtual.</t>
  </si>
  <si>
    <t>Las comunidades y la institucionalidad reconocen la importancia de la comunicación comunitaria en los procesos sociales, culturales y políticos; de esta manera apoyan su ejercicio y propenden por su desarrollo local</t>
  </si>
  <si>
    <t>Actualizaciones al portafolio de servicios</t>
  </si>
  <si>
    <t>año 11</t>
  </si>
  <si>
    <t xml:space="preserve">La medición tendrá como base  el reporte del sistema creado referente a las actualizaciones realizadas de acuerdo a la demanda de medios comunitarios y alternativos. Al final de cada vigencia se realizará el reporte que dé cuenta de la actualización realizada, evidenciando los principales cambios. </t>
  </si>
  <si>
    <t xml:space="preserve">Reportes del sistema e informes de las actualizaciones realizadas. </t>
  </si>
  <si>
    <t>Para el costeo del producto se partió del primer año en donde se pondrá en marcha la herramienta tecnológica o software que contendrá la información de los medios,  para esto se requiere: 
1. Diseño de la herramienta. Un profesional en diseño por tres meses  tiempo completo.  
2. Desarrollo de la plataforma. Experto en programación medio tiempo por 12 meses. Es el mismo profesional de producto 1.1.2
Para los años subsiguiente se plantean actualizaciones o mejoras de la plataforma o de los módulos, para esto se estima contar con un profesional por medio tiempo por 6 meses. 
Para todos los cálculos se parte de la base de asignación mensual tiempo completo de 7,589.549</t>
  </si>
  <si>
    <t>FICHA TÉCNICA INDICADOR DE PRODUCTO 2.1.3</t>
  </si>
  <si>
    <t>Es un indicador tipo suma que busca medir el número de reconocimientos entregados a medios comunitarios y alternativos de comunicación, en el marco a los premios a la participación. Se entrega un reconocimiento por sector, para un total de 4 reconocimientos anuales.
En este caso, se entiende como reconocimiento entregado una mención pública realizada en el marco de los premios a la participación, donde se destaca a cuatro (4) medios comunitarios y alternativos, debidamente registrados en el Directorio Distrital, que se hayan destacado por un sobresaliente desempeño profesional y por haber producido un alto impacto en la opinión pública con su trabajo. El reconocimiento entregado implica ademas la visibilización de los medios premiados en las redes sociales del IDPAC.</t>
  </si>
  <si>
    <t>Los premios a la participación son el reconocimiento a los actores que desde sus esferas han contribuido a la transformación de sus territorios y/o comunidades y a la generación de una cultura de participación incidente. Estos premios se realizan anualmente y en el marco de este producto se contempla que se reconozca la labor de los medios comunitarios como agentes de cambio locales y voz de sus comunidades, con el fin de dar importancia a su rol y que las comunidad si la sociedad en general.
Los medios comunitarios reconocidos deben estar registrados en el Directorio Distrital de Medios Comunitarios, y se busca que se haya destacado por un sobresaliente desempeño profesional y por haber producido un alto impacto en la opinión pública con su trabajo.</t>
  </si>
  <si>
    <t xml:space="preserve">Derechos humanos; Poblacional; Género								</t>
  </si>
  <si>
    <t>Sumatoria de espacios realizados.</t>
  </si>
  <si>
    <t>Reconocimientos</t>
  </si>
  <si>
    <t>La medición se hace mediante el reporte de reconocimientos entregados en el año, es decir, de distinciones entregadas a los medios comunitarios y alternativos de comunicación en el marco de los "Premios a la participación"</t>
  </si>
  <si>
    <t>Actas, listados de asistencia y registro audiovisual del evento "Premios a la participación" del IDPAC</t>
  </si>
  <si>
    <t xml:space="preserve">Para el costeo de este producto se parte del valor reportado para la realización de los premios durante el año 2022, este valor se actualizó para los años subsiguientes de acuerdo con los porcentajes detallados en los supuestos macroeconómicos. Se parte de la base de 150 millones.							</t>
  </si>
  <si>
    <t>FICHA TÉCNICA INDICADOR DE PRODUCTO 3.1.1</t>
  </si>
  <si>
    <t xml:space="preserve">Número de incentivos entregados mediante el Fondo Publico Chikana </t>
  </si>
  <si>
    <t xml:space="preserve">Porcentaje de medios comunitarios y alternativos que acceden a la oferta institucional distrital </t>
  </si>
  <si>
    <t>Gobierno - Dirección de Dialogo Social.</t>
  </si>
  <si>
    <t>El indicador mide el número de medios comunitarios y alternativos que reciben incentivos para la participación ciudadana a través del Fondo Chikaná, en cumplimiento con los términos y condiciones de las convocatorias públicas de cada vigencia. Los incentivos para la participación ciudadana son aquellos estímulos que contribuyen a facilitar el desarrollo de los medios como actores autónomos y representativos, que aportan para alcanzar los propósitos de la comunicación comunitaria y alternativa. Los incentivos se entregan a través de transferencias monetarias o dotaciones que se dan en el marco de estrategias del IDPAC o de otras entidades o de concertaciones con grupos étnicos, los cuales están sujetos a las condiciones de la convocatoria y a la disponibilidad de recursos del IDPAC. Los medios comunitarios y alternativos que se postulen, solo podrán ser beneficiarias en una sola convocatoria.</t>
  </si>
  <si>
    <t>Los medios comunitarios acceden a la oferta institucional del distrito.</t>
  </si>
  <si>
    <t xml:space="preserve">Derechos humanos; Poblacional; Género									
										</t>
  </si>
  <si>
    <t>Incentivos</t>
  </si>
  <si>
    <t>La medición se realizará a partir de la sumatoria de medios comunitarios y alternativos, que son seleccionados y que efectivamente reciben el incentivo. La entrega del incentivo se concreta a través de acta de entrega firmada por las partes.</t>
  </si>
  <si>
    <t xml:space="preserve">Documentación de entrega de propuestas, evaluación de propuestas, y actas de entrega de los incentivos o de cierre de la intervención </t>
  </si>
  <si>
    <t xml:space="preserve">Para el costeo del producto se utilizó el valor de cada incentivo entregado durante el 2021, este valor se actualizó para los años subsiguientes de acuerdo a los porcentajes determinados en los supuesto macroeconómicos. El costeo inicio con un valor de 5 millones por incentivo. </t>
  </si>
  <si>
    <t>FICHA TÉCNICA INDICADOR DE PRODUCTO 3.1.2</t>
  </si>
  <si>
    <t>Los medios comunitarios y alternativos acceden a la oferta institucional del distrito.</t>
  </si>
  <si>
    <t>No aplica para metas ODS, toda vez que no se incluyen como tal. Se hace mención a la libertad de prensa y de circulación de la información en el objetivo de Paz, Justicia e Instituciones Sólidas</t>
  </si>
  <si>
    <t xml:space="preserve">La medición se realizara por medio de conteo de propuestas presentadas por los medios comunitarios, así como de las seleccionadas y las efectivamente desarrolladas. Se entiende como incentivo entregado cuando haya finalizado el proceso de entrega del estímulo de acuerdo a la propuesta aprobada. </t>
  </si>
  <si>
    <t>Secretaría de cultura, Recreación y Deporte</t>
  </si>
  <si>
    <t>Despacho</t>
  </si>
  <si>
    <t>La línea base se calculó de acuerdo al promedio de  incentivos entregados durante los años 2020 y 2021. 
Para el costeo se realizó un  promedio de las diferentes ofertas que se presentan en el marco del Programa Distrital de Estímulos para la Cultura. Este promedio arrojo un valor de COP $25.000.000. Este valor se ajuste año a año de acuerdo supuesto macroeconómicos</t>
  </si>
  <si>
    <t>FICHA TÉCNICA INDICADOR DE PRODUCTO 3.1.3</t>
  </si>
  <si>
    <t xml:space="preserve">Número de ruedas de negocios realizadas. </t>
  </si>
  <si>
    <r>
      <t xml:space="preserve">Se trate de la sumatoria de ruedas de negocios con la participación de medios comunitarios y alternativos </t>
    </r>
    <r>
      <rPr>
        <b/>
        <sz val="12"/>
        <rFont val="Arial Narrow"/>
        <family val="2"/>
      </rPr>
      <t xml:space="preserve">realizadas.  </t>
    </r>
    <r>
      <rPr>
        <sz val="12"/>
        <rFont val="Arial Narrow"/>
        <family val="2"/>
      </rPr>
      <t xml:space="preserve"> El objetivo de este indicador es mantener anualmente el número de ruedas de negocios realizadas. El indicador se entiende cumplido cuando se realiza efectivamente la rueda de negocios y han participado medios comunitarios en la jornada. Desde el IDPAC se realizarán las acciones para que se cuente con al menos una participación del 10% de los medios. </t>
    </r>
  </si>
  <si>
    <t xml:space="preserve">La medición se realiza a partir del conteo de las ruedas de negocios realizadas. </t>
  </si>
  <si>
    <t>Eventos</t>
  </si>
  <si>
    <t xml:space="preserve">La medición para este producto se realizara a partir de la sumatoria de jornadas de rueda de negocios realizadas, que se soportan en los listados de asistencia de los medios comunitarios y alternativos que participanten en estas y los registros fotográficos y de video. </t>
  </si>
  <si>
    <t>Listados de asistencia a las jornadas de rueda de negocios que organice el IDPAC</t>
  </si>
  <si>
    <t xml:space="preserve">Para el costeo del producto se utilizó el valor de las ruedas realizadas en 2022, este valor se actualizó para los años subsiguientes de acuerdo a los porcentajes determinados en los supuesto macroeconómicos. </t>
  </si>
  <si>
    <t>FICHA TÉCNICA INDICADOR DE PRODUCTO 3.2.1</t>
  </si>
  <si>
    <t>Secretaría General - Alcaldía Mayor</t>
  </si>
  <si>
    <t>Para el desarrollo de este producto se contempla un profesional de tiempo completo por seis meses, por cada año en que se vayan a elaborar los lineamientos. Este valor se actualizó por cada año de acuerdo con los supuestos macroeconómicos.
Para todos los cálculos se parte de la base de asignación mensual tiempo completo de 7,589.549</t>
  </si>
  <si>
    <t xml:space="preserve">						</t>
  </si>
  <si>
    <t>FICHA TÉCNICA INDICADOR DE PRODUCTO 2.2.8</t>
  </si>
  <si>
    <t xml:space="preserve">Este indicador mide la sumatoria de lineamientos elaborados con el propósito de incorporar el concepto de gasto de fortalecimiento de industrias creativas para los medios comunitarios y alternativos en el presupuesto participativo de las alcaldías locales. El objetivo de este indicador es mantener el número de lineamientos por cuatrienio. Se entiende cumplido el indicador cuando el documento está elaborado (revisado y aprobado por las instancias pertinentes). Desde el IDPAC se realizaran las acciones para socializarlos lineamientos. </t>
  </si>
  <si>
    <t xml:space="preserve">Este producto contempla la elaboración de lineamientos técnicos para incorporar el concepto de gasto de fortalecimiento de industrias creativas para los medios comunitarios en el presupuesto participativo de las alcaldías locales. Lo anterior, en desarrollo de los señalado por medio de la Circular 023 de 2020  Circular 023 del 2020 de la secretaria de Planeación relativa a la formulación de proyectos de inversión local 2021 -2024. que señala: “En el marco del pacto suscrito entre la Alcaldesa Mayor y los directores de los medios comunitarios y alternativos se insta para que las actividades de promoción y difusión que sean requeridas en el marco de la formulación y especialmente de la implementación de los proyectos de inversión, prioricen a los actores presentes en los territorios locales para su realización. Adicionalmente, es importante tener en cuenta que las acciones de fortalecimiento de medios comunitarios y alternativos se podrán desarrollar, entre otros, a través de los conceptos de gasto de Apoyo y Fortalecimiento a las Industrias Culturales y Creativas en las Localidades y Fortalecimiento de Organizaciones sociales, comunitarias, comunales, propiedad horizontal e instancias y mecanismos de participación, con énfasis en jóvenes y asociatividad productiva.”. Estos lineamientos deberán ser socializados con las entidades del distrito y las alcaldías locales.  </t>
  </si>
  <si>
    <t>lineamientos</t>
  </si>
  <si>
    <t xml:space="preserve">Se realiza a partir del conteo de lineamientos técnicos elaborados. Se entenderá por lineamento técnico elaborado cuando este haya sido aprobado por la instancia institucional pertinente. </t>
  </si>
  <si>
    <t>Lineamientos elaborados y socializados.</t>
  </si>
  <si>
    <t>Instrucciones para el diligenciamiento de la ficha técnica de los indicadores de resultado y producto</t>
  </si>
  <si>
    <t>Se debe diligenciar una ficha técnica por cada indicador de resultado y de producto.</t>
  </si>
  <si>
    <t>Descripción de la variables</t>
  </si>
  <si>
    <r>
      <rPr>
        <b/>
        <sz val="12"/>
        <rFont val="Arial Narrow"/>
        <family val="2"/>
      </rPr>
      <t xml:space="preserve">a. Nombre del indicador: </t>
    </r>
    <r>
      <rPr>
        <sz val="12"/>
        <rFont val="Arial Narrow"/>
        <family val="2"/>
      </rPr>
      <t xml:space="preserve">
- Escribir el nombre del indicador, el cual debe dar cuenta de lo que está midiendo, no debe incluir más de una acción.</t>
    </r>
  </si>
  <si>
    <r>
      <t xml:space="preserve">b. Relación entre el indicador de resultado e indicadores de producto:
</t>
    </r>
    <r>
      <rPr>
        <sz val="12"/>
        <rFont val="Arial Narrow"/>
        <family val="2"/>
      </rPr>
      <t>- Para la ficha técnica del indicador de resultado, indicar cuáles indicadores de producto le aportan al indicador de resultado o con cuales indicadores de producto se relaciona. 
- Para la ficha técnica de los indicadores de producto colocar el indicador de resultado al que le aporta o con el cual tiene relación.</t>
    </r>
  </si>
  <si>
    <r>
      <rPr>
        <b/>
        <sz val="12"/>
        <rFont val="Arial Narrow"/>
        <family val="2"/>
      </rPr>
      <t xml:space="preserve">c. Relación con el PDD: </t>
    </r>
    <r>
      <rPr>
        <sz val="12"/>
        <rFont val="Arial Narrow"/>
        <family val="2"/>
      </rPr>
      <t>Se refiere a si el indicador de resultado tiene relación con un indicador del PDD. Posteriormente identificar la relación del indicador con la estructura del PDD.
- Pilar, Objetivo o Eje del PDD
- Programa del PDD
Para los indicadores que sean identificados del PDD se debe referir el Código de la Meta PDD.</t>
    </r>
  </si>
  <si>
    <r>
      <rPr>
        <b/>
        <sz val="12"/>
        <rFont val="Arial Narrow"/>
        <family val="2"/>
      </rPr>
      <t xml:space="preserve">d. Sector y entidad responsable: </t>
    </r>
    <r>
      <rPr>
        <sz val="12"/>
        <rFont val="Arial Narrow"/>
        <family val="2"/>
      </rPr>
      <t>Lista desplegable
- Se refiere a la identificación del sector y entidad responsable del cumplimiento del indicador.</t>
    </r>
  </si>
  <si>
    <r>
      <rPr>
        <b/>
        <sz val="12"/>
        <rFont val="Arial Narrow"/>
        <family val="2"/>
      </rPr>
      <t xml:space="preserve">e. Entidades involucradas en el cumplimiento del indicador:
</t>
    </r>
    <r>
      <rPr>
        <sz val="12"/>
        <rFont val="Arial Narrow"/>
        <family val="2"/>
      </rPr>
      <t>Se debe relacionar las entidades que tienen responsabilidad directa o compartida en el cumplimiento del indicador</t>
    </r>
  </si>
  <si>
    <r>
      <rPr>
        <b/>
        <sz val="12"/>
        <rFont val="Arial Narrow"/>
        <family val="2"/>
      </rPr>
      <t>f. Descripción de indicador:</t>
    </r>
    <r>
      <rPr>
        <sz val="12"/>
        <rFont val="Arial Narrow"/>
        <family val="2"/>
      </rPr>
      <t xml:space="preserve">
- Define la información que el indicador va a proporcionar. Identifica los principales aspectos por los cuales se definió el indicador. Este campo debe responder a las preguntas: ¿qué se mide?  Deje describir el verbo del indicador (construido, elaborado, implementado). 
También se debe indicar si el objetivo del indicador es aumentar, reducir o mantener dentro de un rango.
</t>
    </r>
    <r>
      <rPr>
        <i/>
        <sz val="12"/>
        <rFont val="Arial Narrow"/>
        <family val="2"/>
      </rPr>
      <t>Por ejemplo si es un indicador de capacitaciones realizadas, aquí se debe incluir toda la información relacionada con las capacitaciones, es decir, qué se entenderá como capacitaciones realizadas, la temática, el número mínimo de asistentes que se tendrá en cuenta para contabilizar la capacitación o el número de horas, si es virtual o presencial.</t>
    </r>
  </si>
  <si>
    <r>
      <t xml:space="preserve">g. Descripción del Producto: </t>
    </r>
    <r>
      <rPr>
        <sz val="12"/>
        <rFont val="Arial Narrow"/>
        <family val="2"/>
      </rPr>
      <t xml:space="preserve">Se debe responder ¿qué es el producto? ¿por qué es importante entregar o hacer el producto? Aspectos a considerar para el desarrollo del producto, se debe exponer la importancia del producto o resultado. Se resaltan las recomendaciones y elementos que se deben tener presentes en la elaboración del producto (actividades, lineamientos, indicaciones, elementos que no se pueden desconocer). 
Se debe evidenciar la manera en que este producto o resultado esperado  integra el abordaje de los enfoques (Derechos Humanos, Género, Diferencial, Poblacional, Ambiental, Territorial), indicando por ejemplo, se atiende de manera prioritaria a...; o se desarrolla desde el enfoque diferencial. </t>
    </r>
  </si>
  <si>
    <r>
      <rPr>
        <b/>
        <sz val="12"/>
        <rFont val="Arial Narrow"/>
        <family val="2"/>
      </rPr>
      <t xml:space="preserve">h. Meta(s) de resultado a la que el producto aporta mediante su implementación: </t>
    </r>
    <r>
      <rPr>
        <sz val="12"/>
        <rFont val="Arial Narrow"/>
        <family val="2"/>
      </rPr>
      <t>Se identifica la o las meta de resultado a la que el producto aporta mediante su implementación.</t>
    </r>
  </si>
  <si>
    <r>
      <t xml:space="preserve">i. Objetivo de Desarrollo Sostenible ODS: </t>
    </r>
    <r>
      <rPr>
        <sz val="12"/>
        <color theme="1"/>
        <rFont val="Arial Narrow"/>
        <family val="2"/>
      </rPr>
      <t>Cada producto, debe relacionarse de acuerdo con los objetivos mundiales, a su vez debe ser identificada la meta del ODS.
Esta matriz se encuentra en la caja de herramientas.</t>
    </r>
  </si>
  <si>
    <r>
      <rPr>
        <b/>
        <sz val="12"/>
        <rFont val="Arial Narrow"/>
        <family val="2"/>
      </rPr>
      <t xml:space="preserve">a. Fórmula de cálculo: </t>
    </r>
    <r>
      <rPr>
        <sz val="12"/>
        <rFont val="Arial Narrow"/>
        <family val="2"/>
      </rPr>
      <t>Escribir la expresión matemática con la cual se calcula el indicador.</t>
    </r>
  </si>
  <si>
    <r>
      <rPr>
        <b/>
        <sz val="12"/>
        <rFont val="Arial Narrow"/>
        <family val="2"/>
      </rPr>
      <t>b. Unidad de medida:</t>
    </r>
    <r>
      <rPr>
        <sz val="12"/>
        <rFont val="Arial Narrow"/>
        <family val="2"/>
      </rPr>
      <t xml:space="preserve"> Escribir el parámetro de referencia para determinar las magnitudes de medición del indicador.</t>
    </r>
  </si>
  <si>
    <r>
      <rPr>
        <b/>
        <sz val="12"/>
        <rFont val="Arial Narrow"/>
        <family val="2"/>
      </rPr>
      <t>c. Periodicidad de medición:</t>
    </r>
    <r>
      <rPr>
        <sz val="12"/>
        <rFont val="Arial Narrow"/>
        <family val="2"/>
      </rPr>
      <t xml:space="preserve"> Explicar la frecuencia con la cual se miden los resultados.</t>
    </r>
  </si>
  <si>
    <r>
      <rPr>
        <b/>
        <sz val="12"/>
        <rFont val="Arial Narrow"/>
        <family val="2"/>
      </rPr>
      <t>d. Línea base:</t>
    </r>
    <r>
      <rPr>
        <sz val="12"/>
        <rFont val="Arial Narrow"/>
        <family val="2"/>
      </rPr>
      <t xml:space="preserve">
- Indique el valor y el año de la línea base de los indicadores que cuenten con dicha información, en el caso en que no sea posible contar con este dato colocar ND, recuerde que para el seguimiento es fundamental contar con la línea base como referente de los avances alcanzados.
- El valor de la línea base debe estar expresado en la misma unidad de la meta. 
- Se debe especificar la fuente de información usada para obtener el dato y la fecha a la que corresponde.</t>
    </r>
  </si>
  <si>
    <r>
      <rPr>
        <b/>
        <sz val="12"/>
        <rFont val="Arial Narrow"/>
        <family val="2"/>
      </rPr>
      <t xml:space="preserve">e. Año inicio y Año Fin: </t>
    </r>
    <r>
      <rPr>
        <sz val="12"/>
        <rFont val="Arial Narrow"/>
        <family val="2"/>
      </rPr>
      <t>Corresponde al año en el que inicia la acción y el año en el que se espera esta finalice.</t>
    </r>
  </si>
  <si>
    <r>
      <rPr>
        <b/>
        <sz val="12"/>
        <rFont val="Arial Narrow"/>
        <family val="2"/>
      </rPr>
      <t>f. Metas:</t>
    </r>
    <r>
      <rPr>
        <sz val="12"/>
        <rFont val="Arial Narrow"/>
        <family val="2"/>
      </rPr>
      <t xml:space="preserve">
- Colocar el año, ej. 2018, 2019...
- Cantidad programada o valor objetivo que espera alcanzar el indicador en un periodo específico, cada año y final.
- Registre la meta final de resultado que se espera alcanzar, se debe tener en cuenta el tipo de anualización del indicador.
- En los casos en los que el indicador cuente con línea base, por favor adicione este valor a las metas definidas.
- Indique la meta del indicador, solo en términos numéricos (porcentajes o valores absolutos), no escriba palabras.</t>
    </r>
  </si>
  <si>
    <r>
      <rPr>
        <b/>
        <sz val="12"/>
        <color rgb="FF000000"/>
        <rFont val="Arial Narrow"/>
        <family val="2"/>
      </rPr>
      <t xml:space="preserve">g. Metodología de la medición: </t>
    </r>
    <r>
      <rPr>
        <sz val="12"/>
        <color rgb="FF000000"/>
        <rFont val="Arial Narrow"/>
        <family val="2"/>
      </rPr>
      <t xml:space="preserve">Describa el proceso técnico para poder reportar el indicador; es decir, el proceso que se sigue para obtener los datos y realizar los cálculos necesarios. Responde a la pregunta: ¿cómo se mide? y ¿cómo se recolecta la información? 
</t>
    </r>
    <r>
      <rPr>
        <i/>
        <sz val="12"/>
        <color rgb="FF000000"/>
        <rFont val="Arial Narrow"/>
        <family val="2"/>
      </rPr>
      <t>Por ejemplo, si el indicador es sobre capacitaciones realizadas, en la metodología se describirá en qué momento preciso se contabiliza la capacitación, si con la entrega de certificados o con el listado de los asistentes, o si se contabilizan con un número mínimo de personas inscritas corresponde u las que finalizaron el curso. 
Y a partir de qué registro administrativo o medio con el que se calcula el dato.</t>
    </r>
  </si>
  <si>
    <r>
      <rPr>
        <b/>
        <sz val="12"/>
        <rFont val="Arial Narrow"/>
        <family val="2"/>
      </rPr>
      <t xml:space="preserve">h. Territorialización del indicador: </t>
    </r>
    <r>
      <rPr>
        <sz val="12"/>
        <rFont val="Arial Narrow"/>
        <family val="2"/>
      </rPr>
      <t>Identifique y marque con una "X" si el indicador se puede calcular o contar con el dato a nivel local (localidad), por UPZ, u otra medición a nivel territorial.</t>
    </r>
  </si>
  <si>
    <r>
      <rPr>
        <b/>
        <sz val="12"/>
        <rFont val="Arial Narrow"/>
        <family val="2"/>
      </rPr>
      <t xml:space="preserve">i. Fuentes de medición: </t>
    </r>
    <r>
      <rPr>
        <sz val="12"/>
        <rFont val="Arial Narrow"/>
        <family val="2"/>
      </rPr>
      <t>Escriba las entidades y sistemas de información encargados de la producción o suministro de la información que se utiliza para la construcción del indicador.</t>
    </r>
  </si>
  <si>
    <r>
      <rPr>
        <b/>
        <sz val="12"/>
        <rFont val="Arial Narrow"/>
        <family val="2"/>
      </rPr>
      <t xml:space="preserve">i. Días de rezago: </t>
    </r>
    <r>
      <rPr>
        <sz val="12"/>
        <rFont val="Arial Narrow"/>
        <family val="2"/>
      </rPr>
      <t>Escriba los días que tarda la información para estar disponible después de cumplido el periodo de referencia o el medido.</t>
    </r>
  </si>
  <si>
    <r>
      <rPr>
        <b/>
        <sz val="12"/>
        <rFont val="Arial Narrow"/>
        <family val="2"/>
      </rPr>
      <t>j. Serie disponible:</t>
    </r>
    <r>
      <rPr>
        <sz val="12"/>
        <rFont val="Arial Narrow"/>
        <family val="2"/>
      </rPr>
      <t xml:space="preserve"> Indique la fecha desde la cuál es posible tener acceso a la serie de datos del indicador. </t>
    </r>
  </si>
  <si>
    <t>Corresponde a la información de la persona de la entidad responsable de reportar el avance del indicador. Esta información debe estar completa.</t>
  </si>
  <si>
    <t>Aprobación Oficina de Planeación Sector</t>
  </si>
  <si>
    <t>La información contenida en la ficha técnica del indicador debe contar con el visto bueno de la oficina de planeación de la entidad responsable del reporte. Se deben consignar los datos de la persona que valida la información contenida en la ficha.</t>
  </si>
  <si>
    <t xml:space="preserve">Escriba los comentarios que deban tenerse en cuenta sobre el indicador, y que no fueron recogidos a través de la ficha técnica. Incluye comentarios que se consideren pertinentes para la conceptualización y comprensión del indicador. </t>
  </si>
  <si>
    <t>4.4  De aquí a 2030, aumentar considerablemente el número de jóvenes y adultos que tienen las competencias necesarias, en particular técnicas y profesionales, para acceder al empleo, el trabajo decente y el emprendimiento</t>
  </si>
  <si>
    <t>Laura Marcela Acuna Santamaria</t>
  </si>
  <si>
    <t>lmacuna@participacionbogota.gov.co</t>
  </si>
  <si>
    <t>1.1.3. Fortalecimiento de los procesos e instancias de comunicación comunitaria local</t>
  </si>
  <si>
    <t>Número de procesos e instancias de comunicación comunitaria locales fortalecidas</t>
  </si>
  <si>
    <t>Sumatoria de procesos e instancias de comunicación comunitaria locales fortalecidas</t>
  </si>
  <si>
    <t>Poblacional diferencial;
Género;
Territorial</t>
  </si>
  <si>
    <t>Alcalde Local</t>
  </si>
  <si>
    <t>Instituto Distrital de La Participación y Acción Comunal -  IDPAC</t>
  </si>
  <si>
    <t>Laura Marcela Acuña</t>
  </si>
  <si>
    <t>Número de integrantes de medios comunitarios y alternativos formados para presentar propuestas de presupuestos paticipativos con cargo a recurosos de fondos de desarrollo local</t>
  </si>
  <si>
    <t>Sumatoria de integrantes de medios comunitarios y alternativos formados para presentar propuestas de presupuestos paticipativos con cargo a recurosos de fondos de desarrollo local</t>
  </si>
  <si>
    <t>FICHA TÉCNICA INDICADOR DE PRODUCTO 1</t>
  </si>
  <si>
    <t>El indicador mide el número de procesos e instancias de comunicación comunitaria locales fortalecidas por las alcaldías locales. Entiendase por procesos e intancias de comunicación las mesas locales de comunicación comunitaria que de alguna manera reunen a los medios comunitarios y alternativos de cada localidad, con el propósito de conformar un espacio  consultivo y de apoyo a la Alcaldía Local, la Junta Administradora Local y demás organismos consultivos de la localidad con relación al desarrollo de la política pública de comunicación comunitaria en el ámbito local.
Se entiende que un proceso o instancia de comunicación comunitaria es fortalecida cuando se aplice alguna de las acciones contenidas en el modelo de fortalecimiento establecido por el IDPAC.
El indicador es constante, puesto que en Bogotá hay un número limitado de procesos o instancias de comunicación, una por localidad (a excepción de la localidad de Sumapaz). Se espera que estas instancias puedan ser fortalecidas al menos una vez cada dos años.</t>
  </si>
  <si>
    <t>La Secretaría Distrital de Gobierno coordinará el apoyo a la asistencia técnica a los Fondos de Desarrollo Local en la formulación y contratación de los proyectos de inversión local, para que en estos se incluya un gasto para el fortalecimiento de los procesos e instancias de comunicación comunitaria. 
Dicho fortalecimiento se podrá entender por acciones contempladas en el modelo de fortalecimiento establecido por el IDPAC a saber:
1. Caracterización: autoidentificación, contacto y aplicación de las preguntas establecidas en la encuesta de caracterización del proceso o instancia a través de la plataforma de la participación
2. Plan de fortalecimiento: Es el conjunto de acciones a ejecutar con los procesos o instancias en un ciclo de fortalecimiento, programadas con base en el diagnóstico, necesidades y prioridades de fortalecimiento identificadas conforme a la aplicación del índice de fortalecimiento
3. Formación: Consiste en los ciclos y cursos de formación en capacidades democráticas y organizativas de conformidad con el interés del proceso organizativo o instancia y los resultados generados en la fase de caracterización. Cada Alcaldía Local es autónoma de definir los cursos de formación que implementará, sin embargo, el IDPAC pone a disposición de las alcaldías los procesos de formación que se ofrecen desde la Escuela de Participación.
4. Asistencia técnica: Consiste en el acompañamiento técnico a cada una de los procesos organizativos o instancias en aras de aumentar sus capacidades aplicando metodologías que les permitan robustecer sus procesos internos y externos priorizados en el plan de fortalecimiento y que responden a cada una de las categorías del índice de fortalecimiento
5. Incentivos para el fortalecimiento: Son instrumentos que están previstos para las organizaciones o procesos que se encuentran en alguna fase de la ruta de fortalecimiento y está sujeto a las condiciones de la convocatoria y a la disponibilidad de recursos de cada localidad. Es decir, los procesos o instancias podrán acceder a apoyos para desarrollar iniciativas, dotaciones, intercambios de experiencias (locales, nacionales o internacionales), planes de incidencia, a oferta de otras entidades del distrito, nacionales o de cooperación internacional, entre otras.
6. Seguimiento y evaluación:  La evaluación consiste en la aplicación de las preguntas que componen las categorías del Índice de Fortalecimiento,
una vez finalice la ruta de fortalecimiento, lo cual permite observar la nueva valoración en el índice. Así mismo, los procesos o instancias podrán evaluar el acompañamiento técnico recibido
Como entidad corresponsable, el IDPAC brindará acompañamiento y asesoría técnica a las alcaldías locales para la correcta implementación del modelo de fortalecimiento, cuando se le solicite.</t>
  </si>
  <si>
    <t>Fortalecer las capacidades organizativas de los integrantes de los medios comunitarios y alternativos para alcanzar los propósitos de la comunicación comunitaria y alternativa</t>
  </si>
  <si>
    <t xml:space="preserve">10.2 De aquí a 2030, potenciar y promover la inclusión social, económica y política de todas las personas, independientemente de su edad, sexo, discapacidad, raza, etnia, origen, religión o situación económica u otra condición
</t>
  </si>
  <si>
    <t>Poblacional diferencial; Género, territorial</t>
  </si>
  <si>
    <t>Procesos o instancias de comunicación comunitaria locales</t>
  </si>
  <si>
    <t>Alcaldías locales de Ciudad Bolivar y Tunjuelito</t>
  </si>
  <si>
    <t>El proceso que se sigue para obtener los datos consiste en que cada Alcaldía reportará la ejecución de cualquiera de las acciones del modelo de fortalecimiento que se realizaron con los procesos e instancias de comunicación comunitaria locales en la vigencia, los logros obtenidos, los retos y dificultades encontradas y las alternativas de acción, así como los recursos ejecutados. La Secretaría de Gobierno consolidará un solo reporte para la política pública, con las correspondientes evidencias entregadas por cada alcaldía local (constancias de caracterización, planes de fortalecimiento, actas y memorias de asistencias técnicas, certificados y/o diplomas de formación, actas de entrega de incentivos y resultados de la evaluación y seguimiento dependiendo de las acciones adelantadas por las alcaldías locales)</t>
  </si>
  <si>
    <t>Alcaldías Locales de Bogotá que implementen acciones de fortalecimiento a procesos e instancias de comnicación comunitaria</t>
  </si>
  <si>
    <t>Alcalde Local (20 Localidades)</t>
  </si>
  <si>
    <t>Alcaldía Local</t>
  </si>
  <si>
    <t>Gabriel Felipe Angarita Serrano</t>
  </si>
  <si>
    <t>Jefe Oficina Asesora de Planeación</t>
  </si>
  <si>
    <t>Secretaría Distrital de Gobierno</t>
  </si>
  <si>
    <t>Número de medios comunitarios y alternativos de comunicación que acceden a gastos de divulgación de los fondos de desarrollo local</t>
  </si>
  <si>
    <t>El indicador mide el número de medios comunitarios y alternativos de comunicación que acceden a gastos de divulgación de los fondos de desarrollo local a partir del 2024, de conformidad con los lineamientos técnicos emitidos por el IDPAC, en los cuales se definirá cómo incorporar el concepto de gasto de fortalecimiento de industrias creativas para los medios comunitarios y alternativos en el presupuesto participativo de las alcaldías locales.
Con el indicador se busca aumentar el número de medios comunitarios y alternativos que acceden a gastos de divulgación a nivel local, y beneficiar a 220 medios al finalizar la política</t>
  </si>
  <si>
    <t>La Secretaría Distrital de Gobierno coordinará el apoyo a la asistencia técnica a los Fondos de Desarrollo Local para la implementación de los lineamientos técnicos para incorporar el concepto de gasto de fortalecimiento de industrias creativas para los medios comunitarios y alternativos en el presupuesto participativo de las alcaldías locales.
El IDPAC como entidad corresponsable realizará socialización de los lineamientos que emita, así como también acompañará a las entidades en su implementación.</t>
  </si>
  <si>
    <t>Derechos humanos; Poblacional; Género, territorial</t>
  </si>
  <si>
    <t>Sumatoria de medios comunitarios y alternativos de comunicación que acceden a gastos de divulgación de los fondos de desarrollo local</t>
  </si>
  <si>
    <t>El proceso que se sigue para obtener los datos consiste en que cada Alcaldía reportará el número total de medios comunitarios y alternativos que accedieron efectivamente a gastos de divulgación a través de las inversiones que se hagan en los Fondos de Desarrollo Local. La Secretaría de Gobierno consolidará un solo reporte para la política pública, con las correspondientes evidencias entregadas por cada alcaldía local, de acuerdo con los lineamientos vigentes.</t>
  </si>
  <si>
    <t>Alcaldías Locales de Bogotá que incorporen el concepto de gasto de fortalecimiento de industrias creativas para los medios comunitarios y alternativos</t>
  </si>
  <si>
    <t>(+60) 1 3387000 Ext. 2102 - 2105</t>
  </si>
  <si>
    <t>Dirección para la Gestión del Desarrollo Local</t>
  </si>
  <si>
    <t>Manuel Augusto Calderon Ramirez</t>
  </si>
  <si>
    <t>3387000 Ext. 2102 - 2105</t>
  </si>
  <si>
    <t>manuel.calderon@gobiernobogota.gov.co</t>
  </si>
  <si>
    <t>Derechos humanos; Poblacional; Género, territorial.</t>
  </si>
  <si>
    <t xml:space="preserve">El indicador mide el número de medios comunitarios y alternativos fortalecidos a través del modelo de fortalecimiento que ofrece el IDPAC. El objetivo de este indicador es garantizar la entrada de los medios a la ruta de fortalecimiento, para que al finalizar la política pública hayan entrado todos los medios que actualmente se encuentran registrados en el directorio distrital.
En este caso se entiende que han sido fortalecidos una vez transitan por las fases que componen el modelo de fortalecimiento, posteriores a la fase de caracterización y diagnóstico. </t>
  </si>
  <si>
    <t>Derechos humanos; Poblacional; Género								, territorial</t>
  </si>
  <si>
    <t>Secretaría de Desarrollo Económico</t>
  </si>
  <si>
    <t>Mediante este producto se pretende dejar en funcionamiento el Programa formación a medios comunitarios en autosostenibilidad económica y organizativa, que cuenta con cuatro módulos: 
1. Investigación periodística. Este módulo pretende contribuir a la generación de capacidades técnicas para el ejercicio de la investigación de carácter periodístico, con el fin de que los medios de comunicación puedan desarrollar procesos informativos de calidad.
2. Nuevas tecnologías. Este módulo estará enfocado al uso adecuado de las nuevas tecnologías en los ejercicios comunicativos, entendiendo que estas capacidades coadyuvaran no solo a una mejor producción de información sino a mejorar el alcance de los medios en sus comunidades.
3. Gestión administrativa. Este módulo busca generar capacidades administrativas que les permita a los medios comunitarios contar con herramientas para el manejo contable y administrativo.   
4. Capacidades organizativas. Este módulo contribuirá al fortalecimiento organizativo y a la necesidad de contar con capacidad instalada en los medios comunitarios.  
5. Enfoques diferenciales y medios comunitarios y alternativos. Énfasis en temas Discapacidad, Género, Poblacional y étnico. Transversal a todo el proceso. 
El Programa se diseñará durante el primer año para ser implementado bajo el modelo de "escuela virtual - Moddle" en donde lo participantes podrán participar en los módulos que se ajusten a sus necesidades. El Programa en su totalidad tendrá duración de 160 horas y cada módulo durará 40 horas. Los participantes contarán con un plazo de dos meses para completar cada módulo. De esta manera se entregara certificado de participación y aprobación a quienes completen las horas exigidas. 
Desde el IDPAC se realizarán las acciones necesarias para garantizar que haya participación de mujeres, personas con discapacidad y demás enfoques. 
Es importante mencionar que este Programa se articula con el modelo de fortalecimiento y hace parte de las diferentes acciones de formación. 
Este producto se plantea en sumatoria con un número fijo de integrantes de medios participando por año, con cierre de ciclos formativos, con el fin de que no se repitan participantes por año.
La Secretaría General, a través de la Alta Consejería TICs, apoyará la construcción de contenidos y realización de los módulos de formación relacionados con nuevas tecnologías.
La Secretaría de Desarrollo Económico abordará el fortalecimiento de la actividad económica desarrollada, a través de programas de formación en fortalecimiento empresarial y de negocio.
Las entidades corresponsables también podrán apoyar la realización de convocatorias y demás actividades de los procesos de formación cuando se les solicite.</t>
  </si>
  <si>
    <t>Secretaría Desarrollo Económico</t>
  </si>
  <si>
    <t>Este producto contempla la realización de ruedas de negocios para el emprendimiento con participación de medios comunitarios y alternativos realizadas, entendidas como un espacio pensado para que los medios comunitarios y alternativos se incorporen en la tarea de construir una cultura para el emprendimiento.  Desde el IDPAC se realizará todo el acompañamiento para que  se vinculen esperando una participación de al menos 10 % de medios que se encuentre inscritos en el Directorio de Medios comunitarios. Asimismo, el IDPAC invitará a las diferentes entidades del Distrito y otros actores del sector privado para que hagan parte del evento en su papel de potenciales proveedores o aliados comerciales.
Se priorizará la asistencia de los medios ubicados en los territorios que presentan estratos uno y dos, como son las zonas del sur, suroriente y suroccidente de la ciudad, con el fin de mitigar la brecha que hay en términos de desarrollo económico.</t>
  </si>
  <si>
    <t xml:space="preserve">
Despacho	</t>
  </si>
  <si>
    <t xml:space="preserve">Secretaría Distrital de Desarrollo Económico </t>
  </si>
  <si>
    <t xml:space="preserve">
Alfredo José Bateman Serrano</t>
  </si>
  <si>
    <t xml:space="preserve">Ricardo Andres Ruge Cabrera
</t>
  </si>
  <si>
    <t xml:space="preserve">
6013693777</t>
  </si>
  <si>
    <t xml:space="preserve"> ricardo.ruge@gobiernobogota.gov.co </t>
  </si>
  <si>
    <t xml:space="preserve">Gestión Pública; 
</t>
  </si>
  <si>
    <t xml:space="preserve">Secretaría General de la Alcaldía Mayor de Bogotá; 
</t>
  </si>
  <si>
    <t xml:space="preserve">
Secretaría Distrital de Desarrollo Económico </t>
  </si>
  <si>
    <t xml:space="preserve">Alta Consejería Distrital TIC - Apropiación Digital
</t>
  </si>
  <si>
    <t>Iván Mauricio Durán Pabón</t>
  </si>
  <si>
    <t xml:space="preserve">altaconsejeriadetic@alcaldiabogota.gov.co
</t>
  </si>
  <si>
    <t xml:space="preserve">
abateman@desarrolloeconomico.gov.co </t>
  </si>
  <si>
    <t xml:space="preserve">Integración Social;
 </t>
  </si>
  <si>
    <t>Subdirección de Juventud;
.</t>
  </si>
  <si>
    <t xml:space="preserve">Secretaria Distrital de Integración Social
</t>
  </si>
  <si>
    <t>Educación</t>
  </si>
  <si>
    <t xml:space="preserve">Secretaría de Educación del Distrito; </t>
  </si>
  <si>
    <t>Oscar Leonel Oviedo Castillo</t>
  </si>
  <si>
    <t>ooviedo@sdis.gov.co</t>
  </si>
  <si>
    <t>Flor María Díaz</t>
  </si>
  <si>
    <t>Dirección General de Educación y Colegios Distritales</t>
  </si>
  <si>
    <t>3241000   4500</t>
  </si>
  <si>
    <t xml:space="preserve">Mediante este producto se pretende dejar en funcionamiento en la Escuela de Comunicación Comunitaria para jóvenes, enfocada en el trabajo en alianza con las emisoras escolares y la creación de semilleros de jóvenes comunicadores. Esta escuela contempla cinco componentes formativos: 
1. Destrezas periodísticas. Este módulo pretende contribuir a la generación de destrezas para el ejercicio periodístico en jóvenes con interés en comunicación. 
2. Nuevas tecnologías. Este módulo estará enfocado al uso adecuado de las nuevas tecnologías en los ejercicios comunicativos, entendiendo que estas capacidades coadyuvaran no solo a una mejor producción de información sino a mejorar el alcance de los medios en sus comunidades.
3. Gestión administrativa. Este módulo busca generar capacidades administrativas que les permita a los medios comunitarios contar con herramientas para el manejo contable y administrativo.   
4. Capacidades organizativas. Este módulo contribuirá al fortalecimiento organizativo y a la necesidad de contar con capacidad instalada en los medios comunitarios.
5. Enfoques diferenciales y medios comunitarios y alternativos. Énfasis en temas de Discapacidad, Género, Poblacional y étnico. Transversal a todo el proceso. 
La escuela se diseñará durante el primer año y se plantea como bajo el modelo de "escuela virtual - Moddle". El Programa en su totalidad tendrá duración de 80 horas y cada módulo durará 20 horas. Los participantes contarán con un plazo de un meses para completar cada módulo. De esta manera se entregara certificado de participación y aprobación a quienes completen las horas exigidas. 
Los semilleros se crearán con los jóvenes que transiten por los módulos y quienes manifiesten un interés en continuar con el desarrollo de su habilidades comunicativas. En los semilleros se profundizaran temas de interés de los participantes con espacios de reunión cada 15 días por 6 meses. Estos espacios pueden ser virtuales o presenciales dependiendo de las necesidades y el número de jóvenes. Las entidades corresponsables son claves para generar sinergias para la realización de la convocatoria, inscripción y participación activa de la población joven en la Escuela de Comunicación Comunitaria, tanto en los colegios como en los grupos de valor que tiene la Secretaría de Integración Social
Este producto se plantea en sumatoria con un número fijo de integrantes de medios participando por año, con cierre de ciclos formativos, con el fin de que no se repitan participantes por año </t>
  </si>
  <si>
    <t>El Fondo Chikaná es un fondo que incentiva la participación de las organizaciones sociales y comunitarias a través de la financiación de sus iniciativas. Para ello, en cada vigencia el IDPAC, en coordinación con la Secretaría Distrital de Gobierno, abre una convocatoria abierta para que las organizaciones sociales y comunitarias postulen sus iniciativas de participación. En el caso de los medios comunitarios, los incentivos se dirigen a aquellos medios que se encuentren caracterizados en el Directorio de Medios Comunitarios del IDPAC y presenten propuestas o iniciativas relacionadas con las actividades propias del medio comunitario que representan, así como evidenciar cómo beneficiarían los estímulos entregados al fortalecimiento de este. La presentación de propuestas o iniciativas puede estar acompañada técnicamente por el IDPAC, si el medio comunitario así lo solicita, esto con el fin de fortalecer sus habilidades en el desarrollo de proyectos. En cada convocatoria se establecerán los requisitos, condiciones y criterios de evaluación diferencial de acuerdo con los enfoques de política pública (poblacional diferencial, de género, territorial), con el fin de cerrar las brechas de acceso a este tipo de incentivos a medios comunitarios y procesos de comunicación de grupos étnicos, personas con discapacidad, personas víctimas del conflicto, población jóven, adulto mayor, mujeres, población LGBTI, población rural, entre otros.
La Secretaría de Desarrollo Económico será entidad corresponsable en el fortalecimiento emprendedor de potenciales beneficiarios de los programas.</t>
  </si>
  <si>
    <t>1.1.4. Formación de la ciudadanía en comunicación comunitaria</t>
  </si>
  <si>
    <t>Número de personas formadas en comunicación comunitaria</t>
  </si>
  <si>
    <t>Sumatoria de personas formadas en comunicación comunitaria</t>
  </si>
  <si>
    <t>inversión</t>
  </si>
  <si>
    <t>Gerencia de Escuela</t>
  </si>
  <si>
    <t>acastaneda@participacionbogota.gov.co</t>
  </si>
  <si>
    <t>Astrid Lorena Castañeda Peña</t>
  </si>
  <si>
    <t>601 2417900</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</si>
  <si>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</si>
  <si>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Implementar la Escuela de Formación ciudadana Distrital</t>
  </si>
  <si>
    <t> </t>
  </si>
  <si>
    <t>Implementar  la  Escuela  de  Formación ciudadana Distrital</t>
  </si>
  <si>
    <t>Construir  Bogotá  Región con gobierno abierto, transparente y ciudadanía consciente.</t>
  </si>
  <si>
    <t>51. Gobierno abierto</t>
  </si>
  <si>
    <t>El indicador cuantifica el número de personas formadas a través de la Escuela de la Participación. Una persona formada es aquella en estado de "activa" en los procesos de formación en los cursos que desarrolle la Gerencia de Escuela de Participación. Para efectos de la medición, se considera una persona "activa" es aquella que ha finalizado exitosamente su proceso de inscripción, y ha interactuado en la plataforma Moodle en modalidad virtual o ha asistido a los espacios de formación presencial desarrollando las actividades propuestas en los cursos.</t>
  </si>
  <si>
    <t>Gerencia de Escuela, IDPAC</t>
  </si>
  <si>
    <t>Cúal?</t>
  </si>
  <si>
    <t>Los datos se obtienen del registro administrativo de personas activas en los procesos de formación de la Escuela frente al total de personas inscritas. Se realiza la sumatoria de personas que participan en los procesos de manera activa, y de los cuales se hace seguimiento a través del listado de participantes.</t>
  </si>
  <si>
    <t>SIGPARTICIPO - IDPAC</t>
  </si>
  <si>
    <t>Gerente Escuela de la Participación</t>
  </si>
  <si>
    <t>Gerencia Escuela de la Participación</t>
  </si>
  <si>
    <t>Poblacional diferencial, territorial.</t>
  </si>
  <si>
    <t>Poblacional diferencial, territorial</t>
  </si>
  <si>
    <t>Los reportes incluyen información diferenciada sobre el número personas inscritas en los procesos de formación ofertados por la Escuela, así como número de personas activas en los procesos y número de personas certificadas, para dar cuenta del avance de la formación en comunicación comunitaria
El concepto de "personas activas", hace referencia a las personas que, una vez inscritas en los cursos, participan activamente en los procesos de formación de la Escuela.
El concepto "personas certificadas", son aquellos estudiantes que cumplinaron satisfactoriamente el 80% del curso en el cual participaron.
Los costos estimados se calcularon con base en el costo que tiene formar una persona en la modalidad virtual en la Escuela (pues es la modalidad predominante). Sin embargo, estos costos son aproximados y pueden variar según la modalidad de formación.</t>
  </si>
  <si>
    <t>3.2.3. Formación de integrantes de medios comunitarios y alternativos para presentar propuestas de presupuestos participativos con cargo a recursos de fondos de desarrollo local</t>
  </si>
  <si>
    <t>Lineamientos distritales en materia de comunicación pública formulados, implementados y monitoreados</t>
  </si>
  <si>
    <t xml:space="preserve">3.2.2. 	Lineamiento técnico para incorporar el concepto de gasto de fortalecimiento de industrias creativas para los medios comunitarios y alternativos en el presupuesto participativo de las alcaldías locales </t>
  </si>
  <si>
    <t>Oficina Consejería de Comunicaciones</t>
  </si>
  <si>
    <t>Jefe Oficina Consejería de Comunicaciones</t>
  </si>
  <si>
    <t>Glenda Lariza Martinez Osorio</t>
  </si>
  <si>
    <t>Doris Bibiana Cardozo Peña</t>
  </si>
  <si>
    <t>Gestión pública efectiva</t>
  </si>
  <si>
    <t>gmartinezo@aIcaIdiaboqota.gov.co</t>
  </si>
  <si>
    <t xml:space="preserve">									
3813000 </t>
  </si>
  <si>
    <t>Oficina Asesora de Planeación</t>
  </si>
  <si>
    <t>Paloma Solano</t>
  </si>
  <si>
    <t>paloma.solano@canalcapital.gov.co</t>
  </si>
  <si>
    <t>Cultura</t>
  </si>
  <si>
    <t>El producto que se ofrece desde la Escuela de la Participación del IDPAC se basa en una propuesta pedagógica fundamentada en un ciclo de formación conformado por varios cursos orientados a aportar una fundamentación, contexto sociohistórico (experiencias) y construcción y puesta en práctica de herramientas para la promoción y fortalecimiento de la organización de medios de comunicación comunitaria como forma de incidencia, participación y transformación en contextos sociales específicos y de cara a hacer incidencia en la construcción de la política pública distrital en materia de comunicación comunitaria.
Dentro del ciclo de formación de medios comunitarios, se contemplan cursos como “¿Qué son los medios y la comunicación comunitaria?”, “Las habilidades comunicativas: el poder de las palabras” y “Herramientas para el fortalecimiento de medios comunitarios”. 
Para desarrollar los procesos de formación, garantizando el acceso a diferentes tipos de poblaciones (mujeres, jóvenes, adulto mayor, en condición de discapacidad, que habitan la ruralidad, víctimas del conflicto armado, comunidades étnicas, entre otros), la Escuela contempla diferentes modalidades de formación a saber:
Modalidad virtual: Se imparte por completo a través de la plataforma virtual, requiere acceso a internet y autonomía en el manejo de herramientas tecnológicas.
Modalidad virtual asistida: Se imparte en sesiones sincrónicas a través de una plataforma como Teams, Zoom o Meets. Cuenta con un tutor que se conecta un número de sesiones concertadas con los y las estudiantes, en grupos de máximo 25 personas, al menos 24 horas en aula y aproximadamente 20 horas de trabajo autónomo. Esta modalidad está dirigida a personas que cuentan con acceso a internet, pero no han desarrollado habilidades completas en uso y aprovechamiento de herramientas tecnológicas.
Modalidad presencial: Se imparte en sesiones concertadas con la ciudadanía, en grupos de 40 a 50 personas. Encuentros de aproximadamente 3 horas que deben completar 30 horas de trabajo en aula y 14 -20 horas de trabajo autónomo.
Los y las estudiantes pueden acceder a la certificación de cada uno de los cursos, al cumplir con las actividades programadas, y en el caso de la modalidad presencial, la asistencia de al menos un 80% de las sesiones. Aplican términos y condiciones.</t>
  </si>
  <si>
    <t>No aplica</t>
  </si>
  <si>
    <t>Gestión; funcionamiento</t>
  </si>
  <si>
    <t>3.2.1. Actualización de lineamientos para la democratización y participación de los medios comunitarios y alternativos de la ciudad de Bogotá, dentro del desarrollo de las acciones de comunicación pública que se adelanten por las diferentes entidades y organismos que integran la Administración Distrital</t>
  </si>
  <si>
    <t>Número de actualizaciones de lineamientos para la democratización y participación de los medios comunitarios y alternativos de la ciudad de Bogotá, dentro del desarrollo de las acciones de comunicación pública que se adelanten por las diferentes entidades y organismos que integran la Administración Distrital</t>
  </si>
  <si>
    <t>Sumatoria de actualizaciones de lineamientos para la democratización y participación de los medios comunitarios y alternativos de la ciudad de Bogotá, dentro del desarrollo de las acciones de comunicación pública que se adelanten por las diferentes entidades y organismos que integran la Administración Distrital</t>
  </si>
  <si>
    <t>Este indicador mide el número de actualizaciones de lineamientos para la democratización y participación de los medios comunitarios y alternativos de la ciudad de Bogotá, dentro del desarrollo de las acciones de comunicación pública que se adelanten por las diferentes entidades y organismos que integran la Administración Distrital. El objetivo de este indicador es actualizar en cada período de Gobierno el lineamiento para la democratización y participación de los medios comunitarios y alternativos de la ciudad de Bogotá.</t>
  </si>
  <si>
    <t>Cuatrienal</t>
  </si>
  <si>
    <t>Secretaría General de la Alcaldía Mayor de Bogotá</t>
  </si>
  <si>
    <t>La medición se realiza a partir de la actualización de lineamientos para la democratización y participación de los medios comunitarios y alternativos de la ciudad de Bogotá, dentro del desarrollo de las acciones de comunicación pública que se adelanten por las diferentes entidades y organismos que integran la Administración Distrital</t>
  </si>
  <si>
    <t>2.1.1. Formación de jóvenes comunicadores y comunicadoras a través de la  Escuela de Comunicación Comunitaria del IDPAC</t>
  </si>
  <si>
    <t>1. Fortalecer las capacidades organizativas de los medios comunitarios y alternativos para alcanzar los propósitos de la comunicación comunitaria y alternativa</t>
  </si>
  <si>
    <t>Mediante este producto se pretende vincular a los medios comunitarios en la ruta del modelo de fortalecimiento que ofrece el IDPAC
Este modelo busca que los medios comunitarios, accedan a distintas herramientas e instrumentos que aumenten sus capacidades organizativas y de sostenibilidad con el fin de que puedan desarrollar acciones que contribuyan a la transformación de su territorio, de una realidad o circunstancia o de la toma de decisiones públicas por medio del acompañamiento técnico. La ruta de fortalecimiento se estructura a partir de seis fases que se articulan entre sí: 
1. Caracterización y diagnóstico: Es el punto de inicio de la ruta. Se realiza una serie de preguntas a la organización y se aplica el IFMC, que permite determinar en qué etapa se encuentra la organización respecto a las 5 categorías del índice. (Sostenibilidad, estructura organizativa, planeación estratégica, incidencia y transparencia)
2. Plan de Fortalecimiento: acciones a ejecutar en un ciclo de fortalecimiento, con las organizaciones, espacios o instancias, programadas con base en el diagnóstico, necesidades y prioridades de fortalecimiento, conforme a los pilares del índice.
3. Formación: Consiste en los ciclos y cursos de formación, brindado por la Escuela de Participación del IDPAC.
4. Asistencia Técnica: Consiste en el acompañamiento técnico que hace el IDPAC a cada una de las organizaciones, espacios de participación o instancias en aras de aumentar sus capacidades respondiendo a cada una de las categorías del índice de fortalecimiento. 
Canal Capital se articulará con el IDPAC para apoyar la asistencia técnica a los medios comunitarios y brindar trasnferencia de conocimientos frente a la cualificación de contenidos propios, en consideración al alcance de la naturaleza jurídica de Canal Capital como Empresa Industrial y Comercial del Estado
5. Incentivos de Fortalecimiento: Las organizaciones podrán acceder a Iniciativas, Dotaciones, intercambios de experiencias (locales, nacionales o internacionales), acceso a oferta de otras entidades del distrito, nacionales o de cooperación internacional, planes de incidencia, entre otras. Estos instrumentos están disponibles para las organizaciones o procesos que hayan desarrollado la ruta de fortalecimiento y está sujeto a la disponibilidad de recursos del IDPAC. 
6. Evaluación: El seguimiento se hace en cada una de las etapas alimentando la matriz de información y evidencias. La evaluación consiste en volver a aplicar el IFMC para determinar su avance .
Este producto es importante porque el ingreso a la ruta de fortalecimiento por parte de los medios comunitarios de comunicación de Bogotá les brinda herramientas para participar e incidir en cualquier espacio de construcción colectiva y democrática, asi como fortalecer sus procesos organizacionales bajo condiciones de sostenibilidad y calidad. De la misma manera, se fortalecen sus capacidades para la producción y divulgación de contenidos en distintos formatos.
Adicionalmente, el IDPAC cuenta con una estructura organizacional que le permite implementar los enfoques diferenciales a través de las siguientes dependencias: la Gerencia de Mujer y Género, engargada de atender y fortalecer de manera diferencial a los medios y procesos de comunicación de mujeres y población LGBTI; la Gerencia de Etnias encargada de atender y fortalecer de manera diferencial a los medios y procesos de comunicación de pueblos y comunidades indígenas, afrodescendientes, palenqueros, raizales y Rrom; y la Gerencia de Juventud, encargada de atender y fortalecer de manera diferencial a los medios y procesos de comunicación de jóvenes. Asimismo, la Subdirección de Fortalecimiento cuenta con equipos profesionales que atienden y fortalecen de manera diferencial a medios y procesos de comunicación de personas víctimas del conflicto o que trabajan temas de paz, ambientalistas, biciusuarios, con discapacidad, que habitan en la ruralidad, entre otros, lo cual permite brindar un servicio diferenciado para cada tipo de población, en las diferentes localidades de Bogotá. La atención territorial se da teniendo en cuenta tambien creioterios de priorización de territorios que presentan estratos uno y dos, como son las zonas del sur, suroriente y suroccidente de la ciudad, con el fin de mitigar la brecha que hay en términos de desarrollo.</t>
  </si>
  <si>
    <t>3.1.2. incentivos entregados mediante los programas de fomento para la cultura</t>
  </si>
  <si>
    <t>Número de incentivos entregados mediante los programas de fomento para la cultura</t>
  </si>
  <si>
    <t>Sumatoria de incentivos entregados mediante los programas de fomento para la cultura</t>
  </si>
  <si>
    <r>
      <t xml:space="preserve">Se trate de la sumatoria de los incentivos </t>
    </r>
    <r>
      <rPr>
        <b/>
        <sz val="12"/>
        <color rgb="FF000000"/>
        <rFont val="Arial Narrow"/>
        <family val="2"/>
      </rPr>
      <t>entregados</t>
    </r>
    <r>
      <rPr>
        <sz val="12"/>
        <color rgb="FF000000"/>
        <rFont val="Arial Narrow"/>
        <family val="2"/>
      </rPr>
      <t xml:space="preserve"> a los medios comunitarios y alternativos en el marco del  Programa Distrital de Formento para la Cultura. El objetivo de este indicador es mantener anualmente el número de incentivos entregados. 
Se entiende como incentivo entregado cuando haya finalizado el proceso de entrega del estímulo de acuerdo a la propuesta aprobada. 									</t>
    </r>
  </si>
  <si>
    <t>Este producto contempla al acceso a incentivos por parte de los medios comunitarios y alternativos del Programa Distrital de Estímulos para la Cultura. Este programa es una de las estrategias de fomento del sector cultural, artístico, patrimonial y creativo de Bogotá D.C. Aúna los esfuerzos de la Secretaría de Cultura, Recreación y Deporte (SCRD) y la Orquesta Filarmónica de Bogotá (OFB), para fortalecer los procesos, proyectos e iniciativas privadas desarrolladas por los agentes culturales, artísticos, patrimoniales y del sector creativo, a través de la entrega de estímulos mediante convocatorias públicas para el desarrollo de propuestas, o para realzar la excelencia de procesos y trayectorias relevantes de agentes del sector. 
Desde el IDPAC se acompañaran a los medios comunitarios a través de la asistencia técnica en la presentación de sus propuestas, esto con el fin de fortalecer sus habilidades en el desarrollo de proyectos. 
Canal Capital se articulará con las entidades del sector Cultura para la circulación y cualificación de contenido de los medios comunitarios, de acuerdo con lo estipulado en los términos de referencia de las convocatorias, y en consideración al alcance de la naturaleza jurídica de Canal Capital como Empresa Industrial y Comercial del Estado</t>
  </si>
  <si>
    <t>Angela Canizalez</t>
  </si>
  <si>
    <t>Jefe de Oficina Asesora de Comunicaciones</t>
  </si>
  <si>
    <t>Oficina Asesora de Comunicaciones</t>
  </si>
  <si>
    <t xml:space="preserve">angela.canizalez@scrd.gov.co </t>
  </si>
  <si>
    <t>Carlos Alfonso Gaitán Sánchez</t>
  </si>
  <si>
    <t>Jefe de la Oficina de Asesora De Planeación</t>
  </si>
  <si>
    <t>Política Pública de Comunicación Comunitaria y Alternativa</t>
  </si>
  <si>
    <t>Este producto busca garantizar la vigencia de los lineamientos de participación de los medios comunitarios y alternativos en las acciones de comunicación pública que se adelanten por las diferentes entidades y organismos que integran la Administración Distrital.
Estos lineamientos deberán ser socializados con las entidades del distrito y las alcaldías locales, con el apoyo del IDPAC.</t>
  </si>
  <si>
    <t xml:space="preserve">Decreto Distrital  No. 428-2023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</si>
</sst>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 #,##0;\-&quot;$&quot;\ #,##0"/>
    <numFmt numFmtId="42" formatCode="_-&quot;$&quot;\ * #,##0_-;\-&quot;$&quot;\ * #,##0_-;_-&quot;$&quot;\ * &quot;-&quot;_-;_-@_-"/>
    <numFmt numFmtId="41" formatCode="_-* #,##0_-;\-* #,##0_-;_-* &quot;-&quot;_-;_-@_-"/>
    <numFmt numFmtId="43" formatCode="_-* #,##0.00_-;\-* #,##0.00_-;_-* &quot;-&quot;??_-;_-@_-"/>
    <numFmt numFmtId="164" formatCode="_-* #,##0.00\ _€_-;\-* #,##0.00\ _€_-;_-* &quot;-&quot;??\ _€_-;_-@_-"/>
    <numFmt numFmtId="165" formatCode="&quot;$&quot;#,##0"/>
    <numFmt numFmtId="166" formatCode="_ * #,##0.00_ ;_ * \-#,##0.00_ ;_ * &quot;-&quot;??_ ;_ @_ "/>
    <numFmt numFmtId="167" formatCode="_-* #,##0\ &quot;Pts&quot;_-;\-* #,##0\ &quot;Pts&quot;_-;_-* &quot;-&quot;\ &quot;Pts&quot;_-;_-@_-"/>
    <numFmt numFmtId="168" formatCode="_-* #,##0\ _P_t_s_-;\-* #,##0\ _P_t_s_-;_-* &quot;-&quot;\ _P_t_s_-;_-@_-"/>
    <numFmt numFmtId="169" formatCode="#.##000"/>
    <numFmt numFmtId="170" formatCode="\$#,#00"/>
    <numFmt numFmtId="171" formatCode="%#,#00"/>
    <numFmt numFmtId="172" formatCode="#,#00"/>
    <numFmt numFmtId="173" formatCode="#.##0,"/>
    <numFmt numFmtId="174" formatCode="\$#,"/>
    <numFmt numFmtId="175" formatCode="\$#,##0.00\ ;\(\$#,##0.00\)"/>
    <numFmt numFmtId="176" formatCode="#,##0.000;\-#,##0.000"/>
    <numFmt numFmtId="177" formatCode="_ [$€-2]\ * #,##0.00_ ;_ [$€-2]\ * \-#,##0.00_ ;_ [$€-2]\ * &quot;-&quot;??_ "/>
    <numFmt numFmtId="178" formatCode="_(* #,##0_);_(* \(#,##0\);_(* &quot;-&quot;??_);_(@_)"/>
    <numFmt numFmtId="179" formatCode="_-* #,##0_-;\-* #,##0_-;_-* &quot;-&quot;??_-;_-@_-"/>
    <numFmt numFmtId="180" formatCode="0.0%"/>
    <numFmt numFmtId="181" formatCode="_-* #,##0\ _€_-;\-* #,##0\ _€_-;_-* &quot;-&quot;??\ _€_-;_-@_-"/>
    <numFmt numFmtId="182" formatCode="_-&quot;$&quot;\ * #,##0.0_-;\-&quot;$&quot;\ * #,##0.0_-;_-&quot;$&quot;\ * &quot;-&quot;_-;_-@_-"/>
    <numFmt numFmtId="183" formatCode="&quot;$&quot;#,##0.0"/>
  </numFmts>
  <fonts count="42">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2"/>
      <color theme="0"/>
      <name val="Arial Narrow"/>
      <family val="2"/>
    </font>
    <font>
      <sz val="11"/>
      <name val="Arial Narrow"/>
      <family val="2"/>
    </font>
    <font>
      <b/>
      <sz val="12"/>
      <name val="Arial Narrow"/>
      <family val="2"/>
    </font>
    <font>
      <u/>
      <sz val="10"/>
      <color indexed="12"/>
      <name val="Arial"/>
      <family val="2"/>
    </font>
    <font>
      <sz val="12"/>
      <color theme="0"/>
      <name val="Arial Narrow"/>
      <family val="2"/>
    </font>
    <font>
      <sz val="11"/>
      <color theme="1"/>
      <name val="Arial Narrow"/>
      <family val="2"/>
    </font>
    <font>
      <sz val="12"/>
      <color theme="1"/>
      <name val="Arial Narrow"/>
      <family val="2"/>
    </font>
    <font>
      <b/>
      <sz val="12"/>
      <color theme="1"/>
      <name val="Arial Narrow"/>
      <family val="2"/>
    </font>
    <font>
      <b/>
      <i/>
      <sz val="12"/>
      <name val="Arial Narrow"/>
      <family val="2"/>
    </font>
    <font>
      <u/>
      <sz val="12"/>
      <name val="Arial Narrow"/>
      <family val="2"/>
    </font>
    <font>
      <i/>
      <sz val="12"/>
      <color theme="1"/>
      <name val="Arial Narrow"/>
      <family val="2"/>
    </font>
    <font>
      <i/>
      <sz val="12"/>
      <name val="Arial Narrow"/>
      <family val="2"/>
    </font>
    <font>
      <b/>
      <sz val="11"/>
      <color theme="1"/>
      <name val="Arial Narrow"/>
      <family val="2"/>
    </font>
    <font>
      <sz val="14"/>
      <name val="Arial Narrow"/>
      <family val="2"/>
    </font>
    <font>
      <b/>
      <sz val="14"/>
      <name val="Arial Narrow"/>
      <family val="2"/>
    </font>
    <font>
      <sz val="11"/>
      <name val="Calibri"/>
      <family val="2"/>
      <scheme val="minor"/>
    </font>
    <font>
      <sz val="8"/>
      <name val="Calibri"/>
      <family val="2"/>
      <scheme val="minor"/>
    </font>
    <font>
      <u/>
      <sz val="10"/>
      <color theme="1"/>
      <name val="Arial"/>
      <family val="2"/>
    </font>
    <font>
      <sz val="10"/>
      <color theme="1"/>
      <name val="Arial"/>
      <family val="2"/>
    </font>
    <font>
      <u/>
      <sz val="11"/>
      <color theme="1"/>
      <name val="Arial"/>
      <family val="2"/>
    </font>
    <font>
      <sz val="11"/>
      <color theme="1"/>
      <name val="Arial"/>
      <family val="2"/>
    </font>
    <font>
      <u/>
      <sz val="11"/>
      <color theme="1"/>
      <name val="Arial Narrow"/>
      <family val="2"/>
    </font>
    <font>
      <b/>
      <sz val="12"/>
      <color rgb="FF000000"/>
      <name val="Arial Narrow"/>
      <family val="2"/>
    </font>
    <font>
      <sz val="12"/>
      <color rgb="FF000000"/>
      <name val="Arial Narrow"/>
      <family val="2"/>
    </font>
    <font>
      <i/>
      <sz val="12"/>
      <color rgb="FF000000"/>
      <name val="Arial Narrow"/>
      <family val="2"/>
    </font>
    <font>
      <sz val="11"/>
      <color theme="1"/>
      <name val="Calibri"/>
      <scheme val="minor"/>
    </font>
    <font>
      <b/>
      <sz val="12"/>
      <color rgb="FFFFFFFF"/>
      <name val="Arial Narrow"/>
      <family val="2"/>
    </font>
    <font>
      <u/>
      <sz val="11"/>
      <color theme="10"/>
      <name val="Calibri"/>
      <family val="2"/>
      <scheme val="minor"/>
    </font>
    <font>
      <u/>
      <sz val="10"/>
      <name val="Arial"/>
      <family val="2"/>
    </font>
  </fonts>
  <fills count="17">
    <fill>
      <patternFill patternType="none"/>
    </fill>
    <fill>
      <patternFill patternType="gray125"/>
    </fill>
    <fill>
      <patternFill patternType="solid">
        <fgColor theme="0"/>
        <bgColor indexed="64"/>
      </patternFill>
    </fill>
    <fill>
      <patternFill patternType="solid">
        <fgColor rgb="FF93AFEF"/>
        <bgColor indexed="64"/>
      </patternFill>
    </fill>
    <fill>
      <patternFill patternType="solid">
        <fgColor theme="4" tint="0.39997558519241921"/>
        <bgColor indexed="64"/>
      </patternFill>
    </fill>
    <fill>
      <patternFill patternType="solid">
        <fgColor rgb="FF0070C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rgb="FFFFFFFF"/>
        <bgColor indexed="64"/>
      </patternFill>
    </fill>
    <fill>
      <patternFill patternType="solid">
        <fgColor rgb="FF8EA9DB"/>
        <bgColor rgb="FF000000"/>
      </patternFill>
    </fill>
    <fill>
      <patternFill patternType="solid">
        <fgColor theme="0"/>
        <bgColor rgb="FF000000"/>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double">
        <color auto="1"/>
      </right>
      <top style="double">
        <color auto="1"/>
      </top>
      <bottom/>
      <diagonal/>
    </border>
    <border>
      <left style="double">
        <color indexed="64"/>
      </left>
      <right style="double">
        <color auto="1"/>
      </right>
      <top style="double">
        <color auto="1"/>
      </top>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indexed="64"/>
      </left>
      <right style="thin">
        <color indexed="64"/>
      </right>
      <top/>
      <bottom/>
      <diagonal/>
    </border>
    <border>
      <left style="thin">
        <color indexed="64"/>
      </left>
      <right style="double">
        <color auto="1"/>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ouble">
        <color auto="1"/>
      </bottom>
      <diagonal/>
    </border>
    <border>
      <left style="double">
        <color indexed="64"/>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rgb="FF000000"/>
      </right>
      <top style="thin">
        <color indexed="64"/>
      </top>
      <bottom style="medium">
        <color indexed="64"/>
      </bottom>
      <diagonal/>
    </border>
    <border>
      <left style="thin">
        <color indexed="64"/>
      </left>
      <right style="thin">
        <color indexed="64"/>
      </right>
      <top style="medium">
        <color indexed="64"/>
      </top>
      <bottom/>
      <diagonal/>
    </border>
    <border>
      <left/>
      <right/>
      <top/>
      <bottom style="medium">
        <color rgb="FFD4D4D4"/>
      </bottom>
      <diagonal/>
    </border>
    <border>
      <left style="thin">
        <color rgb="FF000000"/>
      </left>
      <right style="thin">
        <color rgb="FF000000"/>
      </right>
      <top style="thin">
        <color rgb="FF000000"/>
      </top>
      <bottom style="thin">
        <color rgb="FF000000"/>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bottom style="thin">
        <color rgb="FF000000"/>
      </bottom>
      <diagonal/>
    </border>
    <border>
      <left/>
      <right style="medium">
        <color rgb="FF000000"/>
      </right>
      <top style="thin">
        <color indexed="64"/>
      </top>
      <bottom/>
      <diagonal/>
    </border>
    <border>
      <left style="thin">
        <color indexed="64"/>
      </left>
      <right/>
      <top/>
      <bottom style="thin">
        <color rgb="FF000000"/>
      </bottom>
      <diagonal/>
    </border>
    <border>
      <left/>
      <right style="medium">
        <color rgb="FF000000"/>
      </right>
      <top/>
      <bottom style="thin">
        <color rgb="FF000000"/>
      </bottom>
      <diagonal/>
    </border>
    <border>
      <left style="medium">
        <color indexed="64"/>
      </left>
      <right/>
      <top/>
      <bottom style="medium">
        <color rgb="FF000000"/>
      </bottom>
      <diagonal/>
    </border>
  </borders>
  <cellStyleXfs count="52">
    <xf numFmtId="0" fontId="0" fillId="0" borderId="0"/>
    <xf numFmtId="0" fontId="1" fillId="0" borderId="0"/>
    <xf numFmtId="0" fontId="4" fillId="0" borderId="0"/>
    <xf numFmtId="0" fontId="6" fillId="0" borderId="0">
      <protection locked="0"/>
    </xf>
    <xf numFmtId="0" fontId="6" fillId="0" borderId="0">
      <protection locked="0"/>
    </xf>
    <xf numFmtId="169" fontId="7" fillId="0" borderId="0">
      <protection locked="0"/>
    </xf>
    <xf numFmtId="168" fontId="5" fillId="0" borderId="0" applyFont="0" applyFill="0" applyBorder="0" applyAlignment="0" applyProtection="0"/>
    <xf numFmtId="0" fontId="1" fillId="0" borderId="0">
      <protection locked="0"/>
    </xf>
    <xf numFmtId="173" fontId="7" fillId="0" borderId="0">
      <protection locked="0"/>
    </xf>
    <xf numFmtId="170" fontId="7" fillId="0" borderId="0">
      <protection locked="0"/>
    </xf>
    <xf numFmtId="167" fontId="5" fillId="0" borderId="0" applyFont="0" applyFill="0" applyBorder="0" applyAlignment="0" applyProtection="0"/>
    <xf numFmtId="0" fontId="1" fillId="0" borderId="0">
      <protection locked="0"/>
    </xf>
    <xf numFmtId="174" fontId="7" fillId="0" borderId="0">
      <protection locked="0"/>
    </xf>
    <xf numFmtId="0" fontId="7" fillId="0" borderId="0">
      <protection locked="0"/>
    </xf>
    <xf numFmtId="177" fontId="1" fillId="0" borderId="0" applyFont="0" applyFill="0" applyBorder="0" applyAlignment="0" applyProtection="0"/>
    <xf numFmtId="0" fontId="7" fillId="0" borderId="0">
      <protection locked="0"/>
    </xf>
    <xf numFmtId="172" fontId="7" fillId="0" borderId="0">
      <protection locked="0"/>
    </xf>
    <xf numFmtId="172"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6" fontId="1" fillId="0" borderId="0" applyFont="0" applyFill="0" applyBorder="0" applyAlignment="0" applyProtection="0"/>
    <xf numFmtId="170" fontId="7" fillId="0" borderId="0">
      <protection locked="0"/>
    </xf>
    <xf numFmtId="176" fontId="1" fillId="0" borderId="0">
      <protection locked="0"/>
    </xf>
    <xf numFmtId="171" fontId="7" fillId="0" borderId="0">
      <protection locked="0"/>
    </xf>
    <xf numFmtId="9" fontId="1" fillId="0" borderId="0" applyFont="0" applyFill="0" applyBorder="0" applyAlignment="0" applyProtection="0"/>
    <xf numFmtId="169" fontId="7" fillId="0" borderId="0">
      <protection locked="0"/>
    </xf>
    <xf numFmtId="5" fontId="8" fillId="0" borderId="0">
      <protection locked="0"/>
    </xf>
    <xf numFmtId="39" fontId="5" fillId="0" borderId="26" applyFill="0">
      <alignment horizontal="left"/>
    </xf>
    <xf numFmtId="0" fontId="1" fillId="0" borderId="0" applyNumberFormat="0"/>
    <xf numFmtId="0" fontId="7" fillId="0" borderId="27">
      <protection locked="0"/>
    </xf>
    <xf numFmtId="0" fontId="9" fillId="0" borderId="0" applyProtection="0"/>
    <xf numFmtId="175" fontId="9" fillId="0" borderId="0" applyProtection="0"/>
    <xf numFmtId="0" fontId="10" fillId="0" borderId="0" applyProtection="0"/>
    <xf numFmtId="0" fontId="11" fillId="0" borderId="0" applyProtection="0"/>
    <xf numFmtId="0" fontId="9" fillId="0" borderId="28" applyProtection="0"/>
    <xf numFmtId="0" fontId="9" fillId="0" borderId="0"/>
    <xf numFmtId="10" fontId="9" fillId="0" borderId="0" applyProtection="0"/>
    <xf numFmtId="0" fontId="9" fillId="0" borderId="0"/>
    <xf numFmtId="2" fontId="9" fillId="0" borderId="0" applyProtection="0"/>
    <xf numFmtId="4" fontId="9" fillId="0" borderId="0" applyProtection="0"/>
    <xf numFmtId="0" fontId="3" fillId="0" borderId="0"/>
    <xf numFmtId="0" fontId="1" fillId="0" borderId="0"/>
    <xf numFmtId="0" fontId="16" fillId="0" borderId="0" applyNumberFormat="0" applyFill="0" applyBorder="0" applyAlignment="0" applyProtection="0">
      <alignment vertical="top"/>
      <protection locked="0"/>
    </xf>
    <xf numFmtId="9" fontId="3" fillId="0" borderId="0" applyFont="0" applyFill="0" applyBorder="0" applyAlignment="0" applyProtection="0"/>
    <xf numFmtId="0" fontId="1" fillId="0" borderId="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0" fontId="38" fillId="0" borderId="0"/>
    <xf numFmtId="0" fontId="40" fillId="0" borderId="0" applyNumberFormat="0" applyFill="0" applyBorder="0" applyAlignment="0" applyProtection="0"/>
  </cellStyleXfs>
  <cellXfs count="58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vertical="center"/>
    </xf>
    <xf numFmtId="0" fontId="12" fillId="2" borderId="0" xfId="43" applyFont="1" applyFill="1" applyAlignment="1">
      <alignment vertical="center" wrapText="1"/>
    </xf>
    <xf numFmtId="0" fontId="12" fillId="2" borderId="0" xfId="43" applyFont="1" applyFill="1" applyAlignment="1">
      <alignment horizontal="center" vertical="center" wrapText="1"/>
    </xf>
    <xf numFmtId="0" fontId="13" fillId="3" borderId="30" xfId="1" applyFont="1" applyFill="1" applyBorder="1" applyAlignment="1">
      <alignment horizontal="center" vertical="center"/>
    </xf>
    <xf numFmtId="0" fontId="15" fillId="2" borderId="0" xfId="1" applyFont="1" applyFill="1" applyAlignment="1">
      <alignment horizontal="center" vertical="center"/>
    </xf>
    <xf numFmtId="0" fontId="12" fillId="2" borderId="29" xfId="43" applyFont="1" applyFill="1" applyBorder="1" applyAlignment="1">
      <alignment horizontal="center" vertical="center" wrapText="1"/>
    </xf>
    <xf numFmtId="9" fontId="12" fillId="2" borderId="32" xfId="43" applyNumberFormat="1" applyFont="1" applyFill="1" applyBorder="1" applyAlignment="1">
      <alignment horizontal="center" vertical="center" wrapText="1"/>
    </xf>
    <xf numFmtId="0" fontId="19" fillId="0" borderId="0" xfId="0" applyFont="1"/>
    <xf numFmtId="0" fontId="12" fillId="2" borderId="33" xfId="43" applyFont="1" applyFill="1" applyBorder="1" applyAlignment="1">
      <alignment vertical="center" wrapText="1"/>
    </xf>
    <xf numFmtId="0" fontId="12" fillId="2" borderId="38" xfId="43" applyFont="1" applyFill="1" applyBorder="1" applyAlignment="1">
      <alignment vertical="center" wrapText="1"/>
    </xf>
    <xf numFmtId="0" fontId="12" fillId="2" borderId="6" xfId="43" applyFont="1" applyFill="1" applyBorder="1" applyAlignment="1">
      <alignment vertical="center" wrapText="1"/>
    </xf>
    <xf numFmtId="0" fontId="12" fillId="2" borderId="34" xfId="43" applyFont="1" applyFill="1" applyBorder="1" applyAlignment="1">
      <alignment vertical="center" wrapText="1"/>
    </xf>
    <xf numFmtId="0" fontId="12" fillId="2" borderId="5" xfId="44" applyFont="1" applyFill="1" applyBorder="1" applyAlignment="1" applyProtection="1">
      <alignment horizontal="justify" vertical="center" wrapText="1"/>
    </xf>
    <xf numFmtId="0" fontId="12" fillId="2" borderId="0" xfId="44" applyFont="1" applyFill="1" applyBorder="1" applyAlignment="1" applyProtection="1">
      <alignment horizontal="right" vertical="center" wrapText="1"/>
    </xf>
    <xf numFmtId="0" fontId="12" fillId="2" borderId="1" xfId="44" applyFont="1" applyFill="1" applyBorder="1" applyAlignment="1" applyProtection="1">
      <alignment horizontal="center" vertical="center" wrapText="1"/>
    </xf>
    <xf numFmtId="0" fontId="12" fillId="2" borderId="1" xfId="44" applyFont="1" applyFill="1" applyBorder="1" applyAlignment="1" applyProtection="1">
      <alignment vertical="center" wrapText="1"/>
    </xf>
    <xf numFmtId="0" fontId="12" fillId="2" borderId="6" xfId="44" applyFont="1" applyFill="1" applyBorder="1" applyAlignment="1" applyProtection="1">
      <alignment horizontal="center" vertical="center" wrapText="1"/>
    </xf>
    <xf numFmtId="0" fontId="12" fillId="2" borderId="39" xfId="44" applyFont="1" applyFill="1" applyBorder="1" applyAlignment="1" applyProtection="1">
      <alignment horizontal="center" vertical="center" wrapText="1"/>
    </xf>
    <xf numFmtId="0" fontId="12" fillId="2" borderId="33" xfId="44" applyFont="1" applyFill="1" applyBorder="1" applyAlignment="1" applyProtection="1">
      <alignment vertical="center" wrapText="1"/>
    </xf>
    <xf numFmtId="0" fontId="12" fillId="2" borderId="0" xfId="44" applyFont="1" applyFill="1" applyBorder="1" applyAlignment="1" applyProtection="1">
      <alignment horizontal="center" vertical="center" wrapText="1"/>
    </xf>
    <xf numFmtId="0" fontId="12" fillId="2" borderId="1" xfId="0" applyFont="1" applyFill="1" applyBorder="1"/>
    <xf numFmtId="0" fontId="12" fillId="2" borderId="0" xfId="0" applyFont="1" applyFill="1"/>
    <xf numFmtId="0" fontId="12" fillId="2" borderId="0" xfId="0" applyFont="1" applyFill="1" applyAlignment="1">
      <alignment horizontal="right"/>
    </xf>
    <xf numFmtId="0" fontId="12" fillId="2" borderId="0" xfId="0" applyFont="1" applyFill="1" applyAlignment="1">
      <alignment horizontal="center"/>
    </xf>
    <xf numFmtId="0" fontId="12" fillId="2" borderId="6" xfId="44" applyFont="1" applyFill="1" applyBorder="1" applyAlignment="1" applyProtection="1">
      <alignment vertical="center" wrapText="1"/>
    </xf>
    <xf numFmtId="0" fontId="12" fillId="2" borderId="34" xfId="44" applyFont="1" applyFill="1" applyBorder="1" applyAlignment="1" applyProtection="1">
      <alignment horizontal="center" vertical="center" wrapText="1"/>
    </xf>
    <xf numFmtId="0" fontId="22" fillId="2" borderId="1" xfId="44" applyFont="1" applyFill="1" applyBorder="1" applyAlignment="1" applyProtection="1">
      <alignment vertical="center" wrapText="1"/>
    </xf>
    <xf numFmtId="0" fontId="12" fillId="2" borderId="0" xfId="44" applyFont="1" applyFill="1" applyBorder="1" applyAlignment="1" applyProtection="1">
      <alignment horizontal="right" vertical="center"/>
    </xf>
    <xf numFmtId="49" fontId="15" fillId="2" borderId="33" xfId="43" applyNumberFormat="1" applyFont="1" applyFill="1" applyBorder="1" applyAlignment="1">
      <alignment horizontal="center" vertical="center"/>
    </xf>
    <xf numFmtId="178" fontId="12" fillId="2" borderId="1" xfId="22" applyNumberFormat="1" applyFont="1" applyFill="1" applyBorder="1" applyAlignment="1" applyProtection="1">
      <alignment vertical="center" wrapText="1"/>
    </xf>
    <xf numFmtId="49" fontId="15" fillId="2" borderId="0" xfId="43" applyNumberFormat="1" applyFont="1" applyFill="1" applyAlignment="1">
      <alignment horizontal="center" vertical="center"/>
    </xf>
    <xf numFmtId="49" fontId="15" fillId="2" borderId="1" xfId="43" applyNumberFormat="1" applyFont="1" applyFill="1" applyBorder="1" applyAlignment="1">
      <alignment horizontal="center" vertical="center"/>
    </xf>
    <xf numFmtId="178" fontId="12" fillId="2" borderId="6" xfId="22" applyNumberFormat="1" applyFont="1" applyFill="1" applyBorder="1" applyAlignment="1" applyProtection="1">
      <alignment vertical="center" wrapText="1"/>
    </xf>
    <xf numFmtId="49" fontId="15" fillId="2" borderId="6" xfId="43" applyNumberFormat="1" applyFont="1" applyFill="1" applyBorder="1" applyAlignment="1">
      <alignment horizontal="center" vertical="center"/>
    </xf>
    <xf numFmtId="0" fontId="12" fillId="2" borderId="6" xfId="44" applyFont="1" applyFill="1" applyBorder="1" applyAlignment="1" applyProtection="1">
      <alignment horizontal="right" vertical="center"/>
    </xf>
    <xf numFmtId="0" fontId="12" fillId="2" borderId="34" xfId="43" applyFont="1" applyFill="1" applyBorder="1" applyAlignment="1">
      <alignment horizontal="left" vertical="center" wrapText="1"/>
    </xf>
    <xf numFmtId="0" fontId="12" fillId="2" borderId="0" xfId="43" applyFont="1" applyFill="1" applyAlignment="1">
      <alignment horizontal="center" vertical="top" wrapText="1"/>
    </xf>
    <xf numFmtId="0" fontId="12" fillId="2" borderId="6" xfId="43" applyFont="1" applyFill="1" applyBorder="1" applyAlignment="1">
      <alignment horizontal="center" vertical="top" wrapText="1"/>
    </xf>
    <xf numFmtId="0" fontId="23" fillId="0" borderId="0" xfId="0" applyFont="1" applyAlignment="1">
      <alignment horizontal="left"/>
    </xf>
    <xf numFmtId="0" fontId="12" fillId="2" borderId="0" xfId="1" applyFont="1" applyFill="1" applyAlignment="1">
      <alignment horizontal="center" vertical="center"/>
    </xf>
    <xf numFmtId="0" fontId="13" fillId="3" borderId="31" xfId="1" applyFont="1" applyFill="1" applyBorder="1" applyAlignment="1">
      <alignment horizontal="center" vertical="center"/>
    </xf>
    <xf numFmtId="0" fontId="12" fillId="0" borderId="40" xfId="1" applyFont="1" applyBorder="1" applyAlignment="1">
      <alignment vertical="center" wrapText="1"/>
    </xf>
    <xf numFmtId="0" fontId="15" fillId="0" borderId="42" xfId="1" applyFont="1" applyBorder="1" applyAlignment="1">
      <alignment vertical="center" wrapText="1"/>
    </xf>
    <xf numFmtId="0" fontId="12" fillId="0" borderId="42" xfId="1" applyFont="1" applyBorder="1" applyAlignment="1">
      <alignment vertical="center" wrapText="1"/>
    </xf>
    <xf numFmtId="0" fontId="13" fillId="3" borderId="41" xfId="1" applyFont="1" applyFill="1" applyBorder="1" applyAlignment="1">
      <alignment horizontal="center" vertical="center" wrapText="1"/>
    </xf>
    <xf numFmtId="0" fontId="12" fillId="2" borderId="42" xfId="44" applyFont="1" applyFill="1" applyBorder="1" applyAlignment="1" applyProtection="1">
      <alignment vertical="center" wrapText="1"/>
    </xf>
    <xf numFmtId="0" fontId="17" fillId="0" borderId="0" xfId="0" applyFont="1"/>
    <xf numFmtId="0" fontId="15" fillId="0" borderId="46" xfId="1" applyFont="1" applyBorder="1" applyAlignment="1">
      <alignment vertical="center" wrapText="1"/>
    </xf>
    <xf numFmtId="0" fontId="12" fillId="2" borderId="42" xfId="1" applyFont="1" applyFill="1" applyBorder="1" applyAlignment="1">
      <alignment vertical="center" wrapText="1"/>
    </xf>
    <xf numFmtId="0" fontId="12" fillId="2" borderId="33" xfId="44" applyFont="1" applyFill="1" applyBorder="1" applyAlignment="1" applyProtection="1">
      <alignment horizontal="center" vertical="center" wrapText="1"/>
    </xf>
    <xf numFmtId="0" fontId="19" fillId="4" borderId="49" xfId="42" applyFont="1" applyFill="1" applyBorder="1"/>
    <xf numFmtId="49" fontId="13" fillId="4" borderId="20" xfId="43" applyNumberFormat="1" applyFont="1" applyFill="1" applyBorder="1" applyAlignment="1">
      <alignment horizontal="left" vertical="center"/>
    </xf>
    <xf numFmtId="49" fontId="13" fillId="4" borderId="24" xfId="43" applyNumberFormat="1" applyFont="1" applyFill="1" applyBorder="1" applyAlignment="1">
      <alignment horizontal="centerContinuous" vertical="center"/>
    </xf>
    <xf numFmtId="49" fontId="13" fillId="4" borderId="25" xfId="43" applyNumberFormat="1" applyFont="1" applyFill="1" applyBorder="1" applyAlignment="1">
      <alignment horizontal="centerContinuous" vertical="center"/>
    </xf>
    <xf numFmtId="0" fontId="12" fillId="2" borderId="34" xfId="44" applyFont="1" applyFill="1" applyBorder="1" applyAlignment="1" applyProtection="1">
      <alignment vertical="center" wrapText="1"/>
    </xf>
    <xf numFmtId="0" fontId="21" fillId="2" borderId="62" xfId="43" applyFont="1" applyFill="1" applyBorder="1" applyAlignment="1">
      <alignment horizontal="left" vertical="center" wrapText="1"/>
    </xf>
    <xf numFmtId="0" fontId="12" fillId="2" borderId="0" xfId="44" applyFont="1" applyFill="1" applyBorder="1" applyAlignment="1" applyProtection="1">
      <alignment vertical="center" wrapText="1"/>
    </xf>
    <xf numFmtId="9" fontId="12" fillId="2" borderId="33" xfId="43" applyNumberFormat="1" applyFont="1" applyFill="1" applyBorder="1" applyAlignment="1">
      <alignment horizontal="center" vertical="center" wrapText="1"/>
    </xf>
    <xf numFmtId="0" fontId="12" fillId="2" borderId="33" xfId="43" applyFont="1" applyFill="1" applyBorder="1" applyAlignment="1">
      <alignment horizontal="center" vertical="center" wrapText="1"/>
    </xf>
    <xf numFmtId="0" fontId="12" fillId="2" borderId="38" xfId="43" applyFont="1" applyFill="1" applyBorder="1" applyAlignment="1">
      <alignment horizontal="center" vertical="center" wrapText="1"/>
    </xf>
    <xf numFmtId="178" fontId="12" fillId="2" borderId="0" xfId="22" applyNumberFormat="1" applyFont="1" applyFill="1" applyBorder="1" applyAlignment="1" applyProtection="1">
      <alignment vertical="center" wrapText="1"/>
    </xf>
    <xf numFmtId="0" fontId="12" fillId="2" borderId="33" xfId="43" applyFont="1" applyFill="1" applyBorder="1" applyAlignment="1">
      <alignment horizontal="left" vertical="center" wrapText="1"/>
    </xf>
    <xf numFmtId="0" fontId="12" fillId="2" borderId="6" xfId="43" applyFont="1" applyFill="1" applyBorder="1" applyAlignment="1">
      <alignment horizontal="center" vertical="center" wrapText="1"/>
    </xf>
    <xf numFmtId="0" fontId="12" fillId="2" borderId="39" xfId="43" applyFont="1" applyFill="1" applyBorder="1" applyAlignment="1">
      <alignment horizontal="center" vertical="center" wrapText="1"/>
    </xf>
    <xf numFmtId="0" fontId="12" fillId="2" borderId="58" xfId="43" applyFont="1" applyFill="1" applyBorder="1" applyAlignment="1">
      <alignment vertical="center"/>
    </xf>
    <xf numFmtId="0" fontId="12" fillId="2" borderId="58" xfId="44" applyFont="1" applyFill="1" applyBorder="1" applyAlignment="1" applyProtection="1">
      <alignment horizontal="right" vertical="center" wrapText="1"/>
    </xf>
    <xf numFmtId="0" fontId="12" fillId="2" borderId="16" xfId="44" applyFont="1" applyFill="1" applyBorder="1" applyAlignment="1" applyProtection="1">
      <alignment horizontal="center" vertical="center" wrapText="1"/>
    </xf>
    <xf numFmtId="0" fontId="12" fillId="2" borderId="59" xfId="44" applyFont="1" applyFill="1" applyBorder="1" applyAlignment="1" applyProtection="1">
      <alignment vertical="center" wrapText="1"/>
    </xf>
    <xf numFmtId="0" fontId="12" fillId="2" borderId="16" xfId="44" applyFont="1" applyFill="1" applyBorder="1" applyAlignment="1" applyProtection="1">
      <alignment vertical="center" wrapText="1"/>
    </xf>
    <xf numFmtId="0" fontId="12" fillId="2" borderId="59" xfId="44" applyFont="1" applyFill="1" applyBorder="1" applyAlignment="1" applyProtection="1">
      <alignment horizontal="center" vertical="center" wrapText="1"/>
    </xf>
    <xf numFmtId="0" fontId="12" fillId="2" borderId="38" xfId="44" applyFont="1" applyFill="1" applyBorder="1" applyAlignment="1" applyProtection="1">
      <alignment horizontal="center" vertical="center" wrapText="1"/>
    </xf>
    <xf numFmtId="0" fontId="12" fillId="2" borderId="67" xfId="44" applyFont="1" applyFill="1" applyBorder="1" applyAlignment="1" applyProtection="1">
      <alignment horizontal="right" vertical="center" wrapText="1"/>
    </xf>
    <xf numFmtId="49" fontId="15" fillId="2" borderId="59" xfId="43" applyNumberFormat="1" applyFont="1" applyFill="1" applyBorder="1" applyAlignment="1">
      <alignment horizontal="center" vertical="center"/>
    </xf>
    <xf numFmtId="0" fontId="12" fillId="2" borderId="58" xfId="44" applyFont="1" applyFill="1" applyBorder="1" applyAlignment="1" applyProtection="1">
      <alignment horizontal="center" vertical="center" wrapText="1"/>
    </xf>
    <xf numFmtId="0" fontId="12" fillId="2" borderId="59" xfId="43" applyFont="1" applyFill="1" applyBorder="1" applyAlignment="1">
      <alignment horizontal="left" vertical="center" wrapText="1"/>
    </xf>
    <xf numFmtId="0" fontId="12" fillId="2" borderId="38" xfId="43" applyFont="1" applyFill="1" applyBorder="1" applyAlignment="1">
      <alignment horizontal="left" vertical="center" wrapText="1"/>
    </xf>
    <xf numFmtId="0" fontId="12" fillId="2" borderId="58" xfId="43" applyFont="1" applyFill="1" applyBorder="1" applyAlignment="1">
      <alignment horizontal="right" vertical="center" wrapText="1"/>
    </xf>
    <xf numFmtId="0" fontId="12" fillId="2" borderId="16" xfId="43" applyFont="1" applyFill="1" applyBorder="1" applyAlignment="1">
      <alignment horizontal="right" vertical="center" wrapText="1"/>
    </xf>
    <xf numFmtId="0" fontId="12" fillId="2" borderId="34" xfId="43" applyFont="1" applyFill="1" applyBorder="1" applyAlignment="1">
      <alignment horizontal="center" vertical="center" wrapText="1"/>
    </xf>
    <xf numFmtId="0" fontId="15" fillId="2" borderId="1" xfId="44" applyFont="1" applyFill="1" applyBorder="1" applyAlignment="1" applyProtection="1">
      <alignment horizontal="left" vertical="center" wrapText="1"/>
    </xf>
    <xf numFmtId="0" fontId="28" fillId="0" borderId="0" xfId="0" applyFont="1" applyAlignment="1">
      <alignment vertical="center"/>
    </xf>
    <xf numFmtId="9" fontId="12" fillId="2" borderId="6" xfId="43" applyNumberFormat="1" applyFont="1" applyFill="1" applyBorder="1" applyAlignment="1">
      <alignment horizontal="center" vertical="center" wrapText="1"/>
    </xf>
    <xf numFmtId="9" fontId="12" fillId="2" borderId="22" xfId="43" applyNumberFormat="1" applyFont="1" applyFill="1" applyBorder="1" applyAlignment="1">
      <alignment horizontal="center" vertical="center" wrapText="1"/>
    </xf>
    <xf numFmtId="0" fontId="12" fillId="2" borderId="32" xfId="43" applyFont="1" applyFill="1" applyBorder="1" applyAlignment="1">
      <alignment horizontal="center" vertical="center" wrapText="1"/>
    </xf>
    <xf numFmtId="0" fontId="12" fillId="2" borderId="35" xfId="43" applyFont="1" applyFill="1" applyBorder="1" applyAlignment="1">
      <alignment horizontal="center" vertical="center" wrapText="1"/>
    </xf>
    <xf numFmtId="0" fontId="12" fillId="2" borderId="29" xfId="44" applyFont="1" applyFill="1" applyBorder="1" applyAlignment="1" applyProtection="1">
      <alignment horizontal="center" vertical="center" wrapText="1"/>
    </xf>
    <xf numFmtId="9" fontId="12" fillId="2" borderId="0" xfId="43" applyNumberFormat="1" applyFont="1" applyFill="1" applyAlignment="1">
      <alignment horizontal="center" vertical="center" wrapText="1"/>
    </xf>
    <xf numFmtId="0" fontId="12" fillId="2" borderId="22" xfId="44" applyFont="1" applyFill="1" applyBorder="1" applyAlignment="1" applyProtection="1">
      <alignment horizontal="center" vertical="center" wrapText="1"/>
    </xf>
    <xf numFmtId="0" fontId="12" fillId="2" borderId="32" xfId="44" applyFont="1" applyFill="1" applyBorder="1" applyAlignment="1" applyProtection="1">
      <alignment horizontal="center" vertical="center" wrapText="1"/>
    </xf>
    <xf numFmtId="0" fontId="0" fillId="4" borderId="0" xfId="0" applyFill="1"/>
    <xf numFmtId="0" fontId="0" fillId="6" borderId="0" xfId="0" applyFill="1"/>
    <xf numFmtId="0" fontId="0" fillId="7" borderId="0" xfId="0" applyFill="1"/>
    <xf numFmtId="0" fontId="0" fillId="8" borderId="0" xfId="0" applyFill="1"/>
    <xf numFmtId="0" fontId="0" fillId="9" borderId="0" xfId="0" applyFill="1"/>
    <xf numFmtId="0" fontId="0" fillId="2" borderId="0" xfId="0" applyFill="1"/>
    <xf numFmtId="0" fontId="0" fillId="11" borderId="0" xfId="0" applyFill="1"/>
    <xf numFmtId="0" fontId="12" fillId="2" borderId="58" xfId="44" applyFont="1" applyFill="1" applyBorder="1" applyAlignment="1" applyProtection="1">
      <alignment vertical="center" wrapText="1"/>
    </xf>
    <xf numFmtId="0" fontId="12" fillId="2" borderId="34" xfId="0" applyFont="1" applyFill="1" applyBorder="1"/>
    <xf numFmtId="0" fontId="12" fillId="2" borderId="58" xfId="0" applyFont="1" applyFill="1" applyBorder="1"/>
    <xf numFmtId="0" fontId="12" fillId="2" borderId="0" xfId="44" applyFont="1" applyFill="1" applyBorder="1" applyAlignment="1" applyProtection="1">
      <alignment horizontal="left" vertical="center" wrapText="1"/>
    </xf>
    <xf numFmtId="0" fontId="12" fillId="2" borderId="1" xfId="0" applyFont="1" applyFill="1" applyBorder="1" applyAlignment="1">
      <alignment horizontal="center"/>
    </xf>
    <xf numFmtId="0" fontId="12" fillId="2" borderId="16" xfId="0" applyFont="1" applyFill="1" applyBorder="1"/>
    <xf numFmtId="0" fontId="12" fillId="2" borderId="6" xfId="0" applyFont="1" applyFill="1" applyBorder="1"/>
    <xf numFmtId="0" fontId="12" fillId="2" borderId="17" xfId="43" applyFont="1" applyFill="1" applyBorder="1" applyAlignment="1">
      <alignment horizontal="left" vertical="center" wrapText="1"/>
    </xf>
    <xf numFmtId="0" fontId="12" fillId="2" borderId="22" xfId="43" applyFont="1" applyFill="1" applyBorder="1" applyAlignment="1">
      <alignment horizontal="left" vertical="center" wrapText="1"/>
    </xf>
    <xf numFmtId="0" fontId="12" fillId="0" borderId="29" xfId="0" applyFont="1" applyBorder="1"/>
    <xf numFmtId="0" fontId="12" fillId="2" borderId="1" xfId="43" applyFont="1" applyFill="1" applyBorder="1" applyAlignment="1">
      <alignment horizontal="left" vertical="center" wrapText="1"/>
    </xf>
    <xf numFmtId="0" fontId="12" fillId="2" borderId="33" xfId="43" applyFont="1" applyFill="1" applyBorder="1" applyAlignment="1">
      <alignment horizontal="left" vertical="center"/>
    </xf>
    <xf numFmtId="0" fontId="12" fillId="2" borderId="63" xfId="43" applyFont="1" applyFill="1" applyBorder="1" applyAlignment="1">
      <alignment horizontal="left" vertical="center"/>
    </xf>
    <xf numFmtId="0" fontId="12" fillId="2" borderId="59" xfId="0" applyFont="1" applyFill="1" applyBorder="1" applyAlignment="1">
      <alignment horizontal="center"/>
    </xf>
    <xf numFmtId="0" fontId="12" fillId="2" borderId="33" xfId="0" applyFont="1" applyFill="1" applyBorder="1" applyAlignment="1">
      <alignment horizontal="center"/>
    </xf>
    <xf numFmtId="0" fontId="12" fillId="2" borderId="33" xfId="0" applyFont="1" applyFill="1" applyBorder="1"/>
    <xf numFmtId="0" fontId="12" fillId="2" borderId="38" xfId="0" applyFont="1" applyFill="1" applyBorder="1"/>
    <xf numFmtId="0" fontId="12" fillId="2" borderId="6" xfId="0" applyFont="1" applyFill="1" applyBorder="1" applyAlignment="1">
      <alignment horizontal="center"/>
    </xf>
    <xf numFmtId="0" fontId="12" fillId="2" borderId="39" xfId="0" applyFont="1" applyFill="1" applyBorder="1"/>
    <xf numFmtId="0" fontId="12" fillId="2" borderId="32" xfId="0" applyFont="1" applyFill="1" applyBorder="1"/>
    <xf numFmtId="0" fontId="12" fillId="2" borderId="35" xfId="0" applyFont="1" applyFill="1" applyBorder="1"/>
    <xf numFmtId="0" fontId="12" fillId="2" borderId="59" xfId="43" applyFont="1" applyFill="1" applyBorder="1" applyAlignment="1">
      <alignment vertical="center"/>
    </xf>
    <xf numFmtId="0" fontId="12" fillId="2" borderId="6" xfId="42" applyFont="1" applyFill="1" applyBorder="1" applyAlignment="1">
      <alignment horizontal="center"/>
    </xf>
    <xf numFmtId="0" fontId="12" fillId="2" borderId="39" xfId="42" applyFont="1" applyFill="1" applyBorder="1" applyAlignment="1">
      <alignment horizontal="center"/>
    </xf>
    <xf numFmtId="0" fontId="12" fillId="2" borderId="0" xfId="42" applyFont="1" applyFill="1" applyAlignment="1">
      <alignment horizontal="center"/>
    </xf>
    <xf numFmtId="0" fontId="12" fillId="2" borderId="17" xfId="44" applyFont="1" applyFill="1" applyBorder="1" applyAlignment="1" applyProtection="1">
      <alignment horizontal="left" vertical="center" wrapText="1"/>
    </xf>
    <xf numFmtId="0" fontId="12" fillId="2" borderId="32" xfId="44" applyFont="1" applyFill="1" applyBorder="1" applyAlignment="1" applyProtection="1">
      <alignment horizontal="left" vertical="center" wrapText="1"/>
    </xf>
    <xf numFmtId="0" fontId="12" fillId="2" borderId="35" xfId="44" applyFont="1" applyFill="1" applyBorder="1" applyAlignment="1" applyProtection="1">
      <alignment horizontal="left" vertical="center" wrapText="1"/>
    </xf>
    <xf numFmtId="0" fontId="12" fillId="2" borderId="65" xfId="44" applyFont="1" applyFill="1" applyBorder="1" applyAlignment="1" applyProtection="1">
      <alignment horizontal="left" vertical="center" wrapText="1"/>
    </xf>
    <xf numFmtId="0" fontId="12" fillId="2" borderId="66" xfId="44" applyFont="1" applyFill="1" applyBorder="1" applyAlignment="1" applyProtection="1">
      <alignment horizontal="left" vertical="center" wrapText="1"/>
    </xf>
    <xf numFmtId="0" fontId="12" fillId="2" borderId="1" xfId="44" applyFont="1" applyFill="1" applyBorder="1" applyAlignment="1" applyProtection="1">
      <alignment horizontal="justify" vertical="center" wrapText="1"/>
    </xf>
    <xf numFmtId="0" fontId="15" fillId="4" borderId="71" xfId="43" applyFont="1" applyFill="1" applyBorder="1" applyAlignment="1">
      <alignment horizontal="centerContinuous" vertical="center" wrapText="1"/>
    </xf>
    <xf numFmtId="0" fontId="21" fillId="0" borderId="49" xfId="43" applyFont="1" applyBorder="1" applyAlignment="1">
      <alignment horizontal="left" vertical="center" wrapText="1"/>
    </xf>
    <xf numFmtId="0" fontId="21" fillId="0" borderId="19" xfId="43" applyFont="1" applyBorder="1" applyAlignment="1">
      <alignment horizontal="left" vertical="center" wrapText="1"/>
    </xf>
    <xf numFmtId="0" fontId="21" fillId="0" borderId="48" xfId="43" applyFont="1" applyBorder="1" applyAlignment="1">
      <alignment horizontal="left" vertical="center" wrapText="1"/>
    </xf>
    <xf numFmtId="0" fontId="21" fillId="2" borderId="48" xfId="43" applyFont="1" applyFill="1" applyBorder="1" applyAlignment="1">
      <alignment horizontal="left" vertical="center" wrapText="1"/>
    </xf>
    <xf numFmtId="0" fontId="21" fillId="2" borderId="47" xfId="43" applyFont="1" applyFill="1" applyBorder="1" applyAlignment="1">
      <alignment horizontal="left" vertical="center" wrapText="1"/>
    </xf>
    <xf numFmtId="0" fontId="12" fillId="0" borderId="19" xfId="43" applyFont="1" applyBorder="1" applyAlignment="1">
      <alignment horizontal="left" vertical="center" wrapText="1"/>
    </xf>
    <xf numFmtId="0" fontId="12" fillId="0" borderId="19" xfId="43" applyFont="1" applyBorder="1" applyAlignment="1">
      <alignment vertical="center" wrapText="1"/>
    </xf>
    <xf numFmtId="0" fontId="12" fillId="0" borderId="19" xfId="43" applyFont="1" applyBorder="1" applyAlignment="1">
      <alignment horizontal="left" vertical="center"/>
    </xf>
    <xf numFmtId="0" fontId="24" fillId="0" borderId="19" xfId="43" applyFont="1" applyBorder="1" applyAlignment="1">
      <alignment horizontal="left" vertical="center"/>
    </xf>
    <xf numFmtId="0" fontId="23" fillId="0" borderId="50" xfId="42" applyFont="1" applyBorder="1" applyAlignment="1">
      <alignment horizontal="left"/>
    </xf>
    <xf numFmtId="0" fontId="21" fillId="2" borderId="23" xfId="43" applyFont="1" applyFill="1" applyBorder="1" applyAlignment="1">
      <alignment horizontal="left" vertical="center" wrapText="1"/>
    </xf>
    <xf numFmtId="0" fontId="15" fillId="2" borderId="42" xfId="1" applyFont="1" applyFill="1" applyBorder="1" applyAlignment="1">
      <alignment vertical="center" wrapText="1"/>
    </xf>
    <xf numFmtId="0" fontId="21" fillId="2" borderId="19" xfId="43" applyFont="1" applyFill="1" applyBorder="1" applyAlignment="1">
      <alignment horizontal="left" vertical="center" wrapText="1"/>
    </xf>
    <xf numFmtId="0" fontId="18" fillId="2" borderId="1" xfId="0" applyFont="1" applyFill="1" applyBorder="1" applyAlignment="1">
      <alignment horizontal="left" vertical="center" wrapText="1"/>
    </xf>
    <xf numFmtId="41" fontId="18" fillId="2" borderId="1" xfId="48" applyFont="1" applyFill="1" applyBorder="1" applyAlignment="1">
      <alignment horizontal="left" vertical="center" wrapText="1"/>
    </xf>
    <xf numFmtId="0" fontId="18" fillId="2" borderId="1" xfId="45" applyNumberFormat="1" applyFont="1" applyFill="1" applyBorder="1" applyAlignment="1">
      <alignment horizontal="left" vertical="center" wrapText="1"/>
    </xf>
    <xf numFmtId="0" fontId="18" fillId="2" borderId="1" xfId="1"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62" xfId="0" applyFont="1" applyFill="1" applyBorder="1" applyAlignment="1">
      <alignment horizontal="left" vertical="center" wrapText="1"/>
    </xf>
    <xf numFmtId="180" fontId="18" fillId="2" borderId="62" xfId="45" applyNumberFormat="1" applyFont="1" applyFill="1" applyBorder="1" applyAlignment="1">
      <alignment horizontal="left" vertical="center" wrapText="1"/>
    </xf>
    <xf numFmtId="41" fontId="0" fillId="2" borderId="1" xfId="48" applyFont="1" applyFill="1" applyBorder="1" applyAlignment="1">
      <alignment horizontal="left" vertical="center" wrapText="1"/>
    </xf>
    <xf numFmtId="0" fontId="18" fillId="0" borderId="0" xfId="0" applyFont="1" applyAlignment="1">
      <alignment horizontal="left" vertical="center" wrapText="1"/>
    </xf>
    <xf numFmtId="10" fontId="18" fillId="2" borderId="1" xfId="45" applyNumberFormat="1" applyFont="1" applyFill="1" applyBorder="1" applyAlignment="1">
      <alignment horizontal="left" vertical="center" wrapText="1"/>
    </xf>
    <xf numFmtId="181" fontId="0" fillId="2" borderId="0" xfId="49" applyNumberFormat="1" applyFont="1" applyFill="1" applyAlignment="1">
      <alignment horizontal="left" vertical="center" wrapText="1"/>
    </xf>
    <xf numFmtId="10" fontId="18" fillId="2" borderId="1" xfId="47" applyNumberFormat="1" applyFont="1" applyFill="1" applyBorder="1" applyAlignment="1">
      <alignment horizontal="left" vertical="center" wrapText="1"/>
    </xf>
    <xf numFmtId="178" fontId="18" fillId="2" borderId="1" xfId="47" applyNumberFormat="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6" xfId="1" applyFont="1" applyFill="1" applyBorder="1" applyAlignment="1">
      <alignment horizontal="left" vertical="center" wrapText="1"/>
    </xf>
    <xf numFmtId="0" fontId="25" fillId="4" borderId="11" xfId="0" applyFont="1" applyFill="1" applyBorder="1" applyAlignment="1">
      <alignment horizontal="left" vertical="center" wrapText="1"/>
    </xf>
    <xf numFmtId="0" fontId="25" fillId="4" borderId="68" xfId="0" applyFont="1" applyFill="1" applyBorder="1" applyAlignment="1">
      <alignment horizontal="left" vertical="center" wrapText="1"/>
    </xf>
    <xf numFmtId="9" fontId="18" fillId="2" borderId="1" xfId="45" applyFont="1" applyFill="1" applyBorder="1" applyAlignment="1">
      <alignment horizontal="left" vertical="center" wrapText="1"/>
    </xf>
    <xf numFmtId="0" fontId="18" fillId="2" borderId="62" xfId="1" applyFont="1" applyFill="1" applyBorder="1" applyAlignment="1">
      <alignment horizontal="left" vertical="center" wrapText="1"/>
    </xf>
    <xf numFmtId="0" fontId="0" fillId="2" borderId="1" xfId="47" applyNumberFormat="1" applyFont="1" applyFill="1" applyBorder="1" applyAlignment="1">
      <alignment horizontal="left" vertical="center" wrapText="1"/>
    </xf>
    <xf numFmtId="0" fontId="12" fillId="2" borderId="22" xfId="43" applyFont="1" applyFill="1" applyBorder="1" applyAlignment="1">
      <alignment horizontal="center" vertical="center" wrapText="1"/>
    </xf>
    <xf numFmtId="0" fontId="12" fillId="2" borderId="38" xfId="0" applyFont="1" applyFill="1" applyBorder="1" applyAlignment="1">
      <alignment horizontal="center"/>
    </xf>
    <xf numFmtId="0" fontId="12" fillId="2" borderId="53" xfId="44" applyFont="1" applyFill="1" applyBorder="1" applyAlignment="1" applyProtection="1">
      <alignment horizontal="left" vertical="center" wrapText="1"/>
    </xf>
    <xf numFmtId="0" fontId="12" fillId="0" borderId="48" xfId="43" applyFont="1" applyBorder="1" applyAlignment="1">
      <alignment horizontal="left" vertical="center" wrapText="1"/>
    </xf>
    <xf numFmtId="0" fontId="12" fillId="2" borderId="34" xfId="0" applyFont="1" applyFill="1" applyBorder="1" applyAlignment="1">
      <alignment horizontal="center"/>
    </xf>
    <xf numFmtId="0" fontId="21" fillId="0" borderId="54" xfId="43" applyFont="1" applyBorder="1" applyAlignment="1">
      <alignment horizontal="left" vertical="center" wrapText="1"/>
    </xf>
    <xf numFmtId="0" fontId="12" fillId="2" borderId="36" xfId="44" applyFont="1" applyFill="1" applyBorder="1" applyAlignment="1" applyProtection="1">
      <alignment horizontal="left" vertical="center" wrapText="1"/>
    </xf>
    <xf numFmtId="0" fontId="12" fillId="2" borderId="37" xfId="44" applyFont="1" applyFill="1" applyBorder="1" applyAlignment="1" applyProtection="1">
      <alignment horizontal="left" vertical="center" wrapText="1"/>
    </xf>
    <xf numFmtId="0" fontId="12" fillId="2" borderId="33" xfId="0" applyFont="1" applyFill="1" applyBorder="1" applyAlignment="1">
      <alignment wrapText="1"/>
    </xf>
    <xf numFmtId="0" fontId="12" fillId="2" borderId="38" xfId="0" applyFont="1" applyFill="1" applyBorder="1" applyAlignment="1">
      <alignment wrapText="1"/>
    </xf>
    <xf numFmtId="0" fontId="25" fillId="0" borderId="6" xfId="1" applyFont="1" applyBorder="1" applyAlignment="1">
      <alignment horizontal="left" vertical="center" wrapText="1"/>
    </xf>
    <xf numFmtId="0" fontId="25" fillId="0" borderId="9" xfId="1" applyFont="1" applyBorder="1" applyAlignment="1">
      <alignment horizontal="left" vertical="center" wrapText="1"/>
    </xf>
    <xf numFmtId="0" fontId="18" fillId="0" borderId="1" xfId="1" applyFont="1" applyBorder="1" applyAlignment="1">
      <alignment horizontal="left" vertical="center" wrapText="1"/>
    </xf>
    <xf numFmtId="0" fontId="18" fillId="0" borderId="62" xfId="1" applyFont="1" applyBorder="1" applyAlignment="1">
      <alignment horizontal="left" vertical="center" wrapText="1"/>
    </xf>
    <xf numFmtId="0" fontId="25" fillId="0" borderId="17" xfId="1" applyFont="1" applyBorder="1" applyAlignment="1">
      <alignment horizontal="left" vertical="center" wrapText="1"/>
    </xf>
    <xf numFmtId="0" fontId="18" fillId="2" borderId="22" xfId="1" applyFont="1" applyFill="1" applyBorder="1" applyAlignment="1">
      <alignment horizontal="left" vertical="center" wrapText="1"/>
    </xf>
    <xf numFmtId="0" fontId="18" fillId="2" borderId="29" xfId="1" applyFont="1" applyFill="1" applyBorder="1" applyAlignment="1">
      <alignment horizontal="left" vertical="center" wrapText="1"/>
    </xf>
    <xf numFmtId="0" fontId="25" fillId="0" borderId="33" xfId="1" applyFont="1" applyBorder="1" applyAlignment="1">
      <alignment horizontal="left" vertical="center" wrapText="1"/>
    </xf>
    <xf numFmtId="0" fontId="18" fillId="2" borderId="33" xfId="1" applyFont="1" applyFill="1" applyBorder="1" applyAlignment="1">
      <alignment horizontal="left" vertical="center" wrapText="1"/>
    </xf>
    <xf numFmtId="0" fontId="25" fillId="2" borderId="6" xfId="1" applyFont="1" applyFill="1" applyBorder="1" applyAlignment="1">
      <alignment horizontal="left" vertical="center" wrapText="1"/>
    </xf>
    <xf numFmtId="0" fontId="25" fillId="2" borderId="4" xfId="1" applyFont="1" applyFill="1" applyBorder="1" applyAlignment="1">
      <alignment horizontal="left" vertical="center" wrapText="1"/>
    </xf>
    <xf numFmtId="0" fontId="25" fillId="0" borderId="5" xfId="1" applyFont="1" applyBorder="1" applyAlignment="1">
      <alignment horizontal="left" vertical="center" wrapText="1"/>
    </xf>
    <xf numFmtId="0" fontId="25" fillId="2" borderId="32" xfId="1" applyFont="1" applyFill="1" applyBorder="1" applyAlignment="1">
      <alignment horizontal="left" vertical="center" wrapText="1"/>
    </xf>
    <xf numFmtId="0" fontId="25" fillId="4" borderId="6" xfId="1" applyFont="1" applyFill="1" applyBorder="1" applyAlignment="1">
      <alignment horizontal="left" vertical="center" wrapText="1"/>
    </xf>
    <xf numFmtId="0" fontId="25" fillId="4" borderId="11" xfId="1" applyFont="1" applyFill="1" applyBorder="1" applyAlignment="1">
      <alignment horizontal="left" vertical="center" wrapText="1"/>
    </xf>
    <xf numFmtId="0" fontId="25" fillId="4" borderId="69" xfId="1" applyFont="1" applyFill="1" applyBorder="1" applyAlignment="1">
      <alignment horizontal="left" vertical="center" wrapText="1"/>
    </xf>
    <xf numFmtId="0" fontId="25" fillId="10" borderId="11" xfId="0" applyFont="1" applyFill="1" applyBorder="1" applyAlignment="1">
      <alignment horizontal="left" vertical="center" wrapText="1"/>
    </xf>
    <xf numFmtId="0" fontId="18" fillId="2" borderId="5" xfId="1" applyFont="1" applyFill="1" applyBorder="1" applyAlignment="1">
      <alignment horizontal="left" vertical="center" wrapText="1"/>
    </xf>
    <xf numFmtId="14" fontId="18" fillId="2" borderId="1" xfId="1" applyNumberFormat="1" applyFont="1" applyFill="1" applyBorder="1" applyAlignment="1">
      <alignment horizontal="left" vertical="center" wrapText="1"/>
    </xf>
    <xf numFmtId="10" fontId="18" fillId="2" borderId="1" xfId="1" applyNumberFormat="1" applyFont="1" applyFill="1" applyBorder="1" applyAlignment="1">
      <alignment horizontal="left" vertical="center" wrapText="1"/>
    </xf>
    <xf numFmtId="182" fontId="18" fillId="2" borderId="1" xfId="1" applyNumberFormat="1" applyFont="1" applyFill="1" applyBorder="1" applyAlignment="1">
      <alignment horizontal="left" vertical="center" wrapText="1"/>
    </xf>
    <xf numFmtId="165" fontId="18" fillId="2" borderId="1" xfId="1" applyNumberFormat="1" applyFont="1" applyFill="1" applyBorder="1" applyAlignment="1">
      <alignment horizontal="left" vertical="center" wrapText="1"/>
    </xf>
    <xf numFmtId="42" fontId="18" fillId="2" borderId="1" xfId="1" applyNumberFormat="1" applyFont="1" applyFill="1" applyBorder="1" applyAlignment="1">
      <alignment horizontal="left" vertical="center" wrapText="1"/>
    </xf>
    <xf numFmtId="165" fontId="18" fillId="2" borderId="1" xfId="48" applyNumberFormat="1" applyFont="1" applyFill="1" applyBorder="1" applyAlignment="1">
      <alignment horizontal="left" vertical="center" wrapText="1"/>
    </xf>
    <xf numFmtId="0" fontId="30" fillId="2" borderId="1" xfId="44" applyFont="1" applyFill="1" applyBorder="1" applyAlignment="1" applyProtection="1">
      <alignment horizontal="left" vertical="center" wrapText="1"/>
    </xf>
    <xf numFmtId="0" fontId="18" fillId="2" borderId="1" xfId="47" applyNumberFormat="1" applyFont="1" applyFill="1" applyBorder="1" applyAlignment="1">
      <alignment horizontal="left" vertical="center" wrapText="1"/>
    </xf>
    <xf numFmtId="0" fontId="19" fillId="2" borderId="17" xfId="44" applyFont="1" applyFill="1" applyBorder="1" applyAlignment="1" applyProtection="1">
      <alignment vertical="center" wrapText="1"/>
    </xf>
    <xf numFmtId="0" fontId="31" fillId="0" borderId="1" xfId="1" applyFont="1" applyBorder="1" applyAlignment="1">
      <alignment vertical="top" wrapText="1"/>
    </xf>
    <xf numFmtId="0" fontId="31" fillId="0" borderId="1" xfId="1" applyFont="1" applyBorder="1" applyAlignment="1">
      <alignment horizontal="justify" vertical="top" wrapText="1"/>
    </xf>
    <xf numFmtId="0" fontId="32" fillId="2" borderId="1" xfId="44" applyFont="1" applyFill="1" applyBorder="1" applyAlignment="1" applyProtection="1">
      <alignment horizontal="left" vertical="center" wrapText="1"/>
    </xf>
    <xf numFmtId="182" fontId="18" fillId="12" borderId="1" xfId="0" applyNumberFormat="1" applyFont="1" applyFill="1" applyBorder="1" applyAlignment="1">
      <alignment horizontal="left" vertical="center" wrapText="1"/>
    </xf>
    <xf numFmtId="179" fontId="18" fillId="2" borderId="1" xfId="49" applyNumberFormat="1" applyFont="1" applyFill="1" applyBorder="1" applyAlignment="1">
      <alignment horizontal="left" vertical="center" wrapText="1"/>
    </xf>
    <xf numFmtId="1" fontId="18" fillId="2" borderId="1" xfId="1" applyNumberFormat="1" applyFont="1" applyFill="1" applyBorder="1" applyAlignment="1">
      <alignment horizontal="left" vertical="center" wrapText="1"/>
    </xf>
    <xf numFmtId="0" fontId="33" fillId="2" borderId="1" xfId="1" applyFont="1" applyFill="1" applyBorder="1" applyAlignment="1">
      <alignment horizontal="left" vertical="center" wrapText="1"/>
    </xf>
    <xf numFmtId="0" fontId="0" fillId="2" borderId="1" xfId="0" applyFill="1" applyBorder="1" applyAlignment="1">
      <alignment horizontal="left" vertical="center" wrapText="1"/>
    </xf>
    <xf numFmtId="17" fontId="18" fillId="2" borderId="1" xfId="1" applyNumberFormat="1" applyFont="1" applyFill="1" applyBorder="1" applyAlignment="1">
      <alignment horizontal="left" vertical="center" wrapText="1"/>
    </xf>
    <xf numFmtId="0" fontId="34" fillId="2" borderId="1" xfId="44" applyFont="1" applyFill="1" applyBorder="1" applyAlignment="1" applyProtection="1">
      <alignment horizontal="left" vertical="center" wrapText="1"/>
    </xf>
    <xf numFmtId="1" fontId="18" fillId="2" borderId="62" xfId="1" applyNumberFormat="1" applyFont="1" applyFill="1" applyBorder="1" applyAlignment="1">
      <alignment horizontal="left" vertical="center" wrapText="1"/>
    </xf>
    <xf numFmtId="0" fontId="18" fillId="2" borderId="2" xfId="1" applyFont="1" applyFill="1" applyBorder="1" applyAlignment="1">
      <alignment horizontal="left" vertical="center" wrapText="1"/>
    </xf>
    <xf numFmtId="14" fontId="18" fillId="2" borderId="62" xfId="1" applyNumberFormat="1" applyFont="1" applyFill="1" applyBorder="1" applyAlignment="1">
      <alignment horizontal="left" vertical="center" wrapText="1"/>
    </xf>
    <xf numFmtId="0" fontId="18" fillId="2" borderId="1" xfId="44" applyFont="1" applyFill="1" applyBorder="1" applyAlignment="1" applyProtection="1">
      <alignment horizontal="left" vertical="center" wrapText="1"/>
    </xf>
    <xf numFmtId="180" fontId="18" fillId="2" borderId="1" xfId="45" applyNumberFormat="1" applyFont="1" applyFill="1" applyBorder="1" applyAlignment="1">
      <alignment horizontal="left" vertical="center" wrapText="1"/>
    </xf>
    <xf numFmtId="0" fontId="12" fillId="2" borderId="32" xfId="0" applyFont="1" applyFill="1" applyBorder="1" applyAlignment="1">
      <alignment horizontal="center"/>
    </xf>
    <xf numFmtId="0" fontId="16" fillId="2" borderId="1" xfId="44" applyFill="1" applyBorder="1" applyAlignment="1" applyProtection="1">
      <alignment horizontal="left" vertical="center" wrapText="1"/>
    </xf>
    <xf numFmtId="0" fontId="12" fillId="2" borderId="0" xfId="0" applyFont="1" applyFill="1" applyAlignment="1">
      <alignment wrapText="1"/>
    </xf>
    <xf numFmtId="0" fontId="12" fillId="2" borderId="0" xfId="0" applyFont="1" applyFill="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xf>
    <xf numFmtId="0" fontId="36" fillId="2" borderId="42" xfId="1" applyFont="1" applyFill="1" applyBorder="1" applyAlignment="1">
      <alignment vertical="center" wrapText="1"/>
    </xf>
    <xf numFmtId="0" fontId="18" fillId="14" borderId="1" xfId="47" applyNumberFormat="1" applyFont="1" applyFill="1" applyBorder="1" applyAlignment="1">
      <alignment horizontal="left" vertical="center" wrapText="1"/>
    </xf>
    <xf numFmtId="0" fontId="18" fillId="0" borderId="5" xfId="1" applyFont="1" applyBorder="1" applyAlignment="1">
      <alignment horizontal="left" vertical="center" wrapText="1"/>
    </xf>
    <xf numFmtId="9" fontId="18" fillId="0" borderId="1" xfId="45" applyFont="1" applyFill="1" applyBorder="1" applyAlignment="1">
      <alignment horizontal="left" vertical="center" wrapText="1"/>
    </xf>
    <xf numFmtId="10" fontId="18" fillId="0" borderId="1" xfId="45" applyNumberFormat="1" applyFont="1" applyFill="1" applyBorder="1" applyAlignment="1">
      <alignment horizontal="left" vertical="center" wrapText="1"/>
    </xf>
    <xf numFmtId="0" fontId="18" fillId="0" borderId="1" xfId="47" applyNumberFormat="1" applyFont="1" applyFill="1" applyBorder="1" applyAlignment="1">
      <alignment horizontal="left" vertical="center" wrapText="1"/>
    </xf>
    <xf numFmtId="14" fontId="18" fillId="0" borderId="1" xfId="1" applyNumberFormat="1" applyFont="1" applyBorder="1" applyAlignment="1">
      <alignment horizontal="left" vertical="center" wrapText="1"/>
    </xf>
    <xf numFmtId="0" fontId="18" fillId="0" borderId="1" xfId="0" applyFont="1" applyBorder="1" applyAlignment="1">
      <alignment horizontal="left" vertical="center" wrapText="1"/>
    </xf>
    <xf numFmtId="0" fontId="18" fillId="0" borderId="1" xfId="45" applyNumberFormat="1" applyFont="1" applyFill="1" applyBorder="1" applyAlignment="1">
      <alignment horizontal="left" vertical="center" wrapText="1"/>
    </xf>
    <xf numFmtId="182" fontId="18" fillId="0" borderId="1" xfId="1" applyNumberFormat="1" applyFont="1" applyBorder="1" applyAlignment="1">
      <alignment horizontal="left" vertical="center" wrapText="1"/>
    </xf>
    <xf numFmtId="165" fontId="18" fillId="0" borderId="1" xfId="1" applyNumberFormat="1" applyFont="1" applyBorder="1" applyAlignment="1">
      <alignment horizontal="left" vertical="center" wrapText="1"/>
    </xf>
    <xf numFmtId="42" fontId="18" fillId="0" borderId="1" xfId="1" applyNumberFormat="1" applyFont="1" applyBorder="1" applyAlignment="1">
      <alignment horizontal="left" vertical="center" wrapText="1"/>
    </xf>
    <xf numFmtId="0" fontId="16" fillId="0" borderId="1" xfId="44" applyFill="1" applyBorder="1" applyAlignment="1" applyProtection="1">
      <alignment horizontal="left" vertical="center" wrapText="1"/>
    </xf>
    <xf numFmtId="0" fontId="14" fillId="2" borderId="1" xfId="1" applyFont="1" applyFill="1" applyBorder="1" applyAlignment="1">
      <alignment vertical="center" wrapText="1"/>
    </xf>
    <xf numFmtId="0" fontId="12" fillId="2" borderId="6" xfId="42" applyFont="1" applyFill="1" applyBorder="1" applyAlignment="1">
      <alignment horizontal="left"/>
    </xf>
    <xf numFmtId="1" fontId="12" fillId="2" borderId="22" xfId="43" applyNumberFormat="1" applyFont="1" applyFill="1" applyBorder="1" applyAlignment="1">
      <alignment horizontal="center" vertical="center" wrapText="1"/>
    </xf>
    <xf numFmtId="1" fontId="18" fillId="2" borderId="1" xfId="45" applyNumberFormat="1" applyFont="1" applyFill="1" applyBorder="1" applyAlignment="1">
      <alignment horizontal="left" vertical="center" wrapText="1"/>
    </xf>
    <xf numFmtId="14" fontId="12" fillId="2" borderId="32" xfId="44" applyNumberFormat="1" applyFont="1" applyFill="1" applyBorder="1" applyAlignment="1" applyProtection="1">
      <alignment horizontal="left" vertical="center" wrapText="1"/>
    </xf>
    <xf numFmtId="9" fontId="19" fillId="0" borderId="0" xfId="45" applyFont="1"/>
    <xf numFmtId="1" fontId="18" fillId="0" borderId="1" xfId="45" applyNumberFormat="1" applyFont="1" applyFill="1" applyBorder="1" applyAlignment="1">
      <alignment horizontal="left" vertical="center" wrapText="1"/>
    </xf>
    <xf numFmtId="0" fontId="18" fillId="2" borderId="3" xfId="1" applyFont="1" applyFill="1" applyBorder="1" applyAlignment="1">
      <alignment horizontal="left" vertical="center"/>
    </xf>
    <xf numFmtId="0" fontId="18" fillId="2" borderId="22" xfId="1" applyFont="1" applyFill="1" applyBorder="1" applyAlignment="1">
      <alignment horizontal="left" vertical="center"/>
    </xf>
    <xf numFmtId="0" fontId="14" fillId="2" borderId="1" xfId="1" applyFont="1" applyFill="1" applyBorder="1" applyAlignment="1">
      <alignment vertical="top" wrapText="1"/>
    </xf>
    <xf numFmtId="0" fontId="12" fillId="2" borderId="32" xfId="43" applyFont="1" applyFill="1" applyBorder="1" applyAlignment="1">
      <alignment horizontal="left" vertical="center" wrapText="1"/>
    </xf>
    <xf numFmtId="0" fontId="12" fillId="2" borderId="35" xfId="43" applyFont="1" applyFill="1" applyBorder="1" applyAlignment="1">
      <alignment horizontal="left" vertical="center" wrapText="1"/>
    </xf>
    <xf numFmtId="0" fontId="14" fillId="2" borderId="5" xfId="1" applyFont="1" applyFill="1" applyBorder="1" applyAlignment="1">
      <alignment vertical="center"/>
    </xf>
    <xf numFmtId="0" fontId="14" fillId="0" borderId="1" xfId="1" applyFont="1" applyBorder="1" applyAlignment="1">
      <alignment horizontal="center" vertical="center" wrapText="1"/>
    </xf>
    <xf numFmtId="14" fontId="14" fillId="2" borderId="1" xfId="1" applyNumberFormat="1" applyFont="1" applyFill="1" applyBorder="1" applyAlignment="1">
      <alignment horizontal="center" vertical="center" wrapText="1"/>
    </xf>
    <xf numFmtId="0" fontId="14" fillId="2" borderId="1" xfId="45" applyNumberFormat="1" applyFont="1" applyFill="1" applyBorder="1" applyAlignment="1">
      <alignment horizontal="right" vertical="center" wrapText="1"/>
    </xf>
    <xf numFmtId="0" fontId="14" fillId="2" borderId="1" xfId="1" applyFont="1" applyFill="1" applyBorder="1" applyAlignment="1">
      <alignment horizontal="right" vertical="center" wrapText="1"/>
    </xf>
    <xf numFmtId="165" fontId="14" fillId="2" borderId="1" xfId="1" applyNumberFormat="1" applyFont="1" applyFill="1" applyBorder="1" applyAlignment="1">
      <alignment vertical="center" wrapText="1"/>
    </xf>
    <xf numFmtId="0" fontId="14" fillId="2" borderId="1" xfId="1" applyFont="1" applyFill="1" applyBorder="1" applyAlignment="1">
      <alignment horizontal="center" vertical="center" wrapText="1"/>
    </xf>
    <xf numFmtId="0" fontId="18" fillId="2" borderId="1" xfId="0" applyFont="1" applyFill="1" applyBorder="1"/>
    <xf numFmtId="0" fontId="14" fillId="2" borderId="5" xfId="1" applyFont="1" applyFill="1" applyBorder="1" applyAlignment="1">
      <alignment vertical="center" wrapText="1"/>
    </xf>
    <xf numFmtId="0" fontId="14" fillId="0" borderId="1" xfId="1" applyFont="1" applyBorder="1" applyAlignment="1">
      <alignment horizontal="center" vertical="center"/>
    </xf>
    <xf numFmtId="0" fontId="14" fillId="0" borderId="1" xfId="1" applyFont="1" applyBorder="1" applyAlignment="1">
      <alignment vertical="top" wrapText="1"/>
    </xf>
    <xf numFmtId="0" fontId="14" fillId="2" borderId="1" xfId="1" applyFont="1" applyFill="1" applyBorder="1" applyAlignment="1">
      <alignment horizontal="justify" vertical="top" wrapText="1"/>
    </xf>
    <xf numFmtId="0" fontId="14" fillId="2" borderId="1" xfId="1" applyFont="1" applyFill="1" applyBorder="1" applyAlignment="1">
      <alignment vertical="top"/>
    </xf>
    <xf numFmtId="0" fontId="18" fillId="2" borderId="0" xfId="0" applyFont="1" applyFill="1"/>
    <xf numFmtId="0" fontId="14" fillId="0" borderId="1" xfId="1" applyFont="1" applyBorder="1" applyAlignment="1">
      <alignment horizontal="center" vertical="top" wrapText="1"/>
    </xf>
    <xf numFmtId="0" fontId="14" fillId="0" borderId="5" xfId="1" applyFont="1" applyBorder="1" applyAlignment="1">
      <alignment vertical="center" wrapText="1"/>
    </xf>
    <xf numFmtId="10" fontId="14" fillId="2" borderId="1" xfId="1" applyNumberFormat="1" applyFont="1" applyFill="1" applyBorder="1" applyAlignment="1">
      <alignment horizontal="right" vertical="center" wrapText="1"/>
    </xf>
    <xf numFmtId="0" fontId="18" fillId="2" borderId="1" xfId="0" applyFont="1" applyFill="1" applyBorder="1" applyAlignment="1">
      <alignment vertical="top" wrapText="1"/>
    </xf>
    <xf numFmtId="0" fontId="12" fillId="0" borderId="17" xfId="43" applyFont="1" applyBorder="1" applyAlignment="1">
      <alignment horizontal="left" vertical="center" wrapText="1"/>
    </xf>
    <xf numFmtId="0" fontId="16" fillId="0" borderId="78" xfId="44" applyBorder="1" applyAlignment="1" applyProtection="1">
      <alignment vertical="center" wrapText="1"/>
    </xf>
    <xf numFmtId="0" fontId="16" fillId="2" borderId="0" xfId="44" applyFill="1" applyAlignment="1" applyProtection="1">
      <alignment horizontal="left" vertical="center" wrapText="1"/>
    </xf>
    <xf numFmtId="0" fontId="16" fillId="0" borderId="0" xfId="44" applyBorder="1" applyAlignment="1" applyProtection="1">
      <alignment vertical="center" wrapText="1"/>
    </xf>
    <xf numFmtId="0" fontId="14" fillId="2" borderId="0" xfId="1" applyFont="1" applyFill="1" applyAlignment="1">
      <alignment horizontal="justify" vertical="top" wrapText="1"/>
    </xf>
    <xf numFmtId="0" fontId="14" fillId="2" borderId="0" xfId="1" applyFont="1" applyFill="1" applyAlignment="1">
      <alignment vertical="top"/>
    </xf>
    <xf numFmtId="0" fontId="16" fillId="0" borderId="1" xfId="44" applyBorder="1" applyAlignment="1" applyProtection="1">
      <alignment vertical="top" wrapText="1"/>
    </xf>
    <xf numFmtId="0" fontId="14" fillId="0" borderId="79" xfId="0" applyFont="1" applyBorder="1"/>
    <xf numFmtId="0" fontId="14" fillId="0" borderId="1" xfId="0" applyFont="1" applyBorder="1" applyAlignment="1">
      <alignment wrapText="1"/>
    </xf>
    <xf numFmtId="0" fontId="14" fillId="0" borderId="5" xfId="0" applyFont="1" applyBorder="1" applyAlignment="1">
      <alignment horizontal="right" wrapText="1"/>
    </xf>
    <xf numFmtId="10" fontId="18" fillId="0" borderId="1" xfId="1" applyNumberFormat="1" applyFont="1" applyBorder="1" applyAlignment="1">
      <alignment horizontal="left" vertical="center" wrapText="1"/>
    </xf>
    <xf numFmtId="0" fontId="36" fillId="15" borderId="49" xfId="50" applyFont="1" applyFill="1" applyBorder="1"/>
    <xf numFmtId="0" fontId="39" fillId="15" borderId="20" xfId="50" applyFont="1" applyFill="1" applyBorder="1"/>
    <xf numFmtId="0" fontId="39" fillId="15" borderId="0" xfId="50" applyFont="1" applyFill="1"/>
    <xf numFmtId="0" fontId="39" fillId="15" borderId="24" xfId="50" applyFont="1" applyFill="1" applyBorder="1"/>
    <xf numFmtId="0" fontId="39" fillId="15" borderId="25" xfId="50" applyFont="1" applyFill="1" applyBorder="1"/>
    <xf numFmtId="0" fontId="38" fillId="0" borderId="0" xfId="50"/>
    <xf numFmtId="0" fontId="21" fillId="0" borderId="49" xfId="50" applyFont="1" applyBorder="1" applyAlignment="1">
      <alignment wrapText="1"/>
    </xf>
    <xf numFmtId="0" fontId="21" fillId="12" borderId="19" xfId="50" applyFont="1" applyFill="1" applyBorder="1" applyAlignment="1">
      <alignment wrapText="1"/>
    </xf>
    <xf numFmtId="0" fontId="21" fillId="12" borderId="48" xfId="50" applyFont="1" applyFill="1" applyBorder="1" applyAlignment="1">
      <alignment wrapText="1"/>
    </xf>
    <xf numFmtId="0" fontId="12" fillId="12" borderId="6" xfId="50" applyFont="1" applyFill="1" applyBorder="1" applyAlignment="1">
      <alignment wrapText="1"/>
    </xf>
    <xf numFmtId="0" fontId="12" fillId="12" borderId="3" xfId="50" applyFont="1" applyFill="1" applyBorder="1" applyAlignment="1">
      <alignment wrapText="1"/>
    </xf>
    <xf numFmtId="0" fontId="12" fillId="0" borderId="4" xfId="50" applyFont="1" applyBorder="1"/>
    <xf numFmtId="0" fontId="12" fillId="12" borderId="4" xfId="50" applyFont="1" applyFill="1" applyBorder="1" applyAlignment="1">
      <alignment wrapText="1"/>
    </xf>
    <xf numFmtId="0" fontId="12" fillId="12" borderId="0" xfId="50" applyFont="1" applyFill="1"/>
    <xf numFmtId="0" fontId="12" fillId="12" borderId="18" xfId="50" applyFont="1" applyFill="1" applyBorder="1"/>
    <xf numFmtId="0" fontId="21" fillId="12" borderId="18" xfId="50" applyFont="1" applyFill="1" applyBorder="1" applyAlignment="1">
      <alignment wrapText="1"/>
    </xf>
    <xf numFmtId="0" fontId="12" fillId="12" borderId="33" xfId="50" applyFont="1" applyFill="1" applyBorder="1"/>
    <xf numFmtId="0" fontId="12" fillId="12" borderId="34" xfId="50" applyFont="1" applyFill="1" applyBorder="1"/>
    <xf numFmtId="0" fontId="12" fillId="12" borderId="6" xfId="50" applyFont="1" applyFill="1" applyBorder="1"/>
    <xf numFmtId="0" fontId="12" fillId="12" borderId="39" xfId="50" applyFont="1" applyFill="1" applyBorder="1"/>
    <xf numFmtId="0" fontId="15" fillId="12" borderId="5" xfId="50" applyFont="1" applyFill="1" applyBorder="1" applyAlignment="1">
      <alignment wrapText="1"/>
    </xf>
    <xf numFmtId="0" fontId="21" fillId="0" borderId="19" xfId="50" applyFont="1" applyBorder="1" applyAlignment="1">
      <alignment wrapText="1"/>
    </xf>
    <xf numFmtId="0" fontId="21" fillId="0" borderId="48" xfId="50" applyFont="1" applyBorder="1" applyAlignment="1">
      <alignment wrapText="1"/>
    </xf>
    <xf numFmtId="0" fontId="12" fillId="12" borderId="0" xfId="50" applyFont="1" applyFill="1" applyAlignment="1">
      <alignment wrapText="1"/>
    </xf>
    <xf numFmtId="0" fontId="12" fillId="12" borderId="34" xfId="50" applyFont="1" applyFill="1" applyBorder="1" applyAlignment="1">
      <alignment wrapText="1"/>
    </xf>
    <xf numFmtId="0" fontId="12" fillId="12" borderId="5" xfId="50" applyFont="1" applyFill="1" applyBorder="1" applyAlignment="1">
      <alignment wrapText="1"/>
    </xf>
    <xf numFmtId="0" fontId="12" fillId="12" borderId="39" xfId="50" applyFont="1" applyFill="1" applyBorder="1" applyAlignment="1">
      <alignment wrapText="1"/>
    </xf>
    <xf numFmtId="0" fontId="12" fillId="12" borderId="1" xfId="50" applyFont="1" applyFill="1" applyBorder="1" applyAlignment="1">
      <alignment wrapText="1"/>
    </xf>
    <xf numFmtId="0" fontId="12" fillId="12" borderId="5" xfId="50" applyFont="1" applyFill="1" applyBorder="1"/>
    <xf numFmtId="0" fontId="21" fillId="12" borderId="47" xfId="50" applyFont="1" applyFill="1" applyBorder="1" applyAlignment="1">
      <alignment wrapText="1"/>
    </xf>
    <xf numFmtId="0" fontId="12" fillId="12" borderId="18" xfId="50" applyFont="1" applyFill="1" applyBorder="1" applyAlignment="1">
      <alignment wrapText="1"/>
    </xf>
    <xf numFmtId="0" fontId="12" fillId="0" borderId="29" xfId="50" applyFont="1" applyBorder="1" applyAlignment="1">
      <alignment wrapText="1"/>
    </xf>
    <xf numFmtId="0" fontId="12" fillId="0" borderId="1" xfId="50" applyFont="1" applyBorder="1" applyAlignment="1">
      <alignment wrapText="1"/>
    </xf>
    <xf numFmtId="0" fontId="15" fillId="12" borderId="0" xfId="50" applyFont="1" applyFill="1"/>
    <xf numFmtId="3" fontId="12" fillId="12" borderId="1" xfId="50" applyNumberFormat="1" applyFont="1" applyFill="1" applyBorder="1" applyAlignment="1">
      <alignment wrapText="1"/>
    </xf>
    <xf numFmtId="0" fontId="15" fillId="12" borderId="1" xfId="50" applyFont="1" applyFill="1" applyBorder="1"/>
    <xf numFmtId="0" fontId="15" fillId="12" borderId="6" xfId="50" applyFont="1" applyFill="1" applyBorder="1"/>
    <xf numFmtId="0" fontId="12" fillId="12" borderId="22" xfId="50" applyFont="1" applyFill="1" applyBorder="1" applyAlignment="1">
      <alignment wrapText="1"/>
    </xf>
    <xf numFmtId="0" fontId="12" fillId="12" borderId="29" xfId="50" applyFont="1" applyFill="1" applyBorder="1" applyAlignment="1">
      <alignment wrapText="1"/>
    </xf>
    <xf numFmtId="0" fontId="12" fillId="12" borderId="32" xfId="50" applyFont="1" applyFill="1" applyBorder="1" applyAlignment="1">
      <alignment wrapText="1"/>
    </xf>
    <xf numFmtId="0" fontId="12" fillId="12" borderId="35" xfId="50" applyFont="1" applyFill="1" applyBorder="1" applyAlignment="1">
      <alignment wrapText="1"/>
    </xf>
    <xf numFmtId="0" fontId="12" fillId="12" borderId="1" xfId="50" applyFont="1" applyFill="1" applyBorder="1"/>
    <xf numFmtId="0" fontId="12" fillId="0" borderId="48" xfId="50" applyFont="1" applyBorder="1" applyAlignment="1">
      <alignment wrapText="1"/>
    </xf>
    <xf numFmtId="0" fontId="12" fillId="0" borderId="48" xfId="50" applyFont="1" applyBorder="1"/>
    <xf numFmtId="0" fontId="24" fillId="0" borderId="48" xfId="50" applyFont="1" applyBorder="1"/>
    <xf numFmtId="0" fontId="15" fillId="15" borderId="71" xfId="50" applyFont="1" applyFill="1" applyBorder="1" applyAlignment="1">
      <alignment wrapText="1"/>
    </xf>
    <xf numFmtId="0" fontId="37" fillId="0" borderId="50" xfId="50" applyFont="1" applyBorder="1"/>
    <xf numFmtId="0" fontId="16" fillId="4" borderId="49" xfId="44" applyFill="1" applyBorder="1" applyAlignment="1" applyProtection="1"/>
    <xf numFmtId="0" fontId="12" fillId="0" borderId="32" xfId="43" applyFont="1" applyBorder="1" applyAlignment="1">
      <alignment horizontal="center" vertical="center" wrapText="1"/>
    </xf>
    <xf numFmtId="0" fontId="12" fillId="2" borderId="1" xfId="43" applyFont="1" applyFill="1" applyBorder="1" applyAlignment="1">
      <alignment horizontal="center" vertical="center" wrapText="1"/>
    </xf>
    <xf numFmtId="17" fontId="14" fillId="0" borderId="1" xfId="1" applyNumberFormat="1" applyFont="1" applyBorder="1" applyAlignment="1">
      <alignment horizontal="left" vertical="center" wrapText="1"/>
    </xf>
    <xf numFmtId="0" fontId="14" fillId="0" borderId="1" xfId="1" applyFont="1" applyBorder="1" applyAlignment="1">
      <alignment horizontal="left" vertical="center" wrapText="1"/>
    </xf>
    <xf numFmtId="10" fontId="14" fillId="0" borderId="1" xfId="45"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45" applyNumberFormat="1" applyFont="1" applyFill="1" applyBorder="1" applyAlignment="1">
      <alignment horizontal="center" vertical="center" wrapText="1"/>
    </xf>
    <xf numFmtId="14" fontId="14" fillId="0" borderId="1" xfId="1" applyNumberFormat="1" applyFont="1" applyBorder="1" applyAlignment="1">
      <alignment horizontal="center" vertical="center" wrapText="1"/>
    </xf>
    <xf numFmtId="14" fontId="14" fillId="0" borderId="1" xfId="1" applyNumberFormat="1" applyFont="1" applyBorder="1" applyAlignment="1">
      <alignment horizontal="left" vertical="center" wrapText="1"/>
    </xf>
    <xf numFmtId="182" fontId="14" fillId="0" borderId="1" xfId="1" applyNumberFormat="1" applyFont="1" applyBorder="1" applyAlignment="1">
      <alignment horizontal="left" vertical="center" wrapText="1"/>
    </xf>
    <xf numFmtId="165" fontId="14" fillId="0" borderId="1" xfId="1" applyNumberFormat="1" applyFont="1" applyBorder="1" applyAlignment="1">
      <alignment horizontal="left" vertical="center" wrapText="1"/>
    </xf>
    <xf numFmtId="42" fontId="14" fillId="0" borderId="1" xfId="1" applyNumberFormat="1" applyFont="1" applyBorder="1" applyAlignment="1">
      <alignment horizontal="left" vertical="center" wrapText="1"/>
    </xf>
    <xf numFmtId="182" fontId="14" fillId="0" borderId="1" xfId="0" applyNumberFormat="1" applyFont="1" applyBorder="1" applyAlignment="1">
      <alignment horizontal="left" vertical="center" wrapText="1"/>
    </xf>
    <xf numFmtId="0" fontId="14" fillId="0" borderId="5" xfId="1" applyFont="1" applyBorder="1" applyAlignment="1">
      <alignment horizontal="left" vertical="center" wrapText="1"/>
    </xf>
    <xf numFmtId="0" fontId="41" fillId="0" borderId="1" xfId="44" applyFont="1" applyFill="1" applyBorder="1" applyAlignment="1" applyProtection="1">
      <alignment horizontal="left" vertical="center" wrapText="1"/>
    </xf>
    <xf numFmtId="0" fontId="14" fillId="0" borderId="22" xfId="1" applyFont="1" applyBorder="1" applyAlignment="1">
      <alignment horizontal="left" vertical="center" wrapText="1"/>
    </xf>
    <xf numFmtId="0" fontId="12" fillId="0" borderId="22" xfId="43" applyFont="1" applyBorder="1" applyAlignment="1">
      <alignment horizontal="center" vertical="center" wrapText="1"/>
    </xf>
    <xf numFmtId="0" fontId="12" fillId="0" borderId="29" xfId="43" applyFont="1" applyBorder="1" applyAlignment="1">
      <alignment horizontal="center" vertical="center" wrapText="1"/>
    </xf>
    <xf numFmtId="0" fontId="12" fillId="0" borderId="0" xfId="42" applyFont="1" applyAlignment="1">
      <alignment horizontal="center"/>
    </xf>
    <xf numFmtId="0" fontId="12" fillId="2" borderId="29" xfId="43" applyFont="1" applyFill="1" applyBorder="1" applyAlignment="1">
      <alignment vertical="center" wrapText="1"/>
    </xf>
    <xf numFmtId="0" fontId="12" fillId="0" borderId="1" xfId="43" applyFont="1" applyBorder="1" applyAlignment="1">
      <alignment horizontal="center" vertical="center" wrapText="1"/>
    </xf>
    <xf numFmtId="0" fontId="12" fillId="0" borderId="0" xfId="0" applyFont="1"/>
    <xf numFmtId="0" fontId="12" fillId="0" borderId="0" xfId="0" applyFont="1" applyAlignment="1">
      <alignment horizontal="right"/>
    </xf>
    <xf numFmtId="0" fontId="12" fillId="0" borderId="1" xfId="0" applyFont="1" applyBorder="1" applyAlignment="1">
      <alignment horizontal="center"/>
    </xf>
    <xf numFmtId="178" fontId="12" fillId="0" borderId="1" xfId="22" applyNumberFormat="1" applyFont="1" applyFill="1" applyBorder="1" applyAlignment="1" applyProtection="1">
      <alignment vertical="center" wrapText="1"/>
    </xf>
    <xf numFmtId="0" fontId="12" fillId="0" borderId="1" xfId="43" applyFont="1" applyBorder="1" applyAlignment="1">
      <alignment horizontal="center" vertical="center"/>
    </xf>
    <xf numFmtId="0" fontId="18" fillId="0" borderId="1" xfId="1" applyFont="1" applyBorder="1" applyAlignment="1">
      <alignment horizontal="center" vertical="center" wrapText="1"/>
    </xf>
    <xf numFmtId="0" fontId="18" fillId="2" borderId="5" xfId="1" applyFont="1" applyFill="1" applyBorder="1" applyAlignment="1">
      <alignment vertical="center" wrapText="1"/>
    </xf>
    <xf numFmtId="183" fontId="18" fillId="2" borderId="1" xfId="48" applyNumberFormat="1" applyFont="1" applyFill="1" applyBorder="1" applyAlignment="1">
      <alignment horizontal="left" vertical="center" wrapText="1"/>
    </xf>
    <xf numFmtId="0" fontId="13" fillId="3" borderId="44" xfId="1" applyFont="1" applyFill="1" applyBorder="1" applyAlignment="1">
      <alignment horizontal="center" vertical="center" wrapText="1"/>
    </xf>
    <xf numFmtId="0" fontId="13" fillId="3" borderId="45" xfId="1" applyFont="1" applyFill="1" applyBorder="1" applyAlignment="1">
      <alignment horizontal="center" vertical="center" wrapText="1"/>
    </xf>
    <xf numFmtId="0" fontId="13" fillId="3" borderId="43" xfId="1" applyFont="1" applyFill="1" applyBorder="1" applyAlignment="1">
      <alignment horizontal="center" vertical="center" wrapText="1"/>
    </xf>
    <xf numFmtId="0" fontId="15" fillId="2" borderId="0" xfId="1" applyFont="1" applyFill="1" applyAlignment="1">
      <alignment horizontal="center" vertical="center"/>
    </xf>
    <xf numFmtId="0" fontId="26" fillId="2" borderId="5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3" fillId="3" borderId="52" xfId="1" applyFont="1" applyFill="1" applyBorder="1" applyAlignment="1">
      <alignment horizontal="center" vertical="center" wrapText="1"/>
    </xf>
    <xf numFmtId="9" fontId="18" fillId="2" borderId="62" xfId="45" applyFont="1" applyFill="1" applyBorder="1" applyAlignment="1">
      <alignment horizontal="center" vertical="center" wrapText="1"/>
    </xf>
    <xf numFmtId="9" fontId="18" fillId="2" borderId="2" xfId="45" applyFont="1" applyFill="1" applyBorder="1" applyAlignment="1">
      <alignment horizontal="center" vertical="center" wrapText="1"/>
    </xf>
    <xf numFmtId="9" fontId="18" fillId="2" borderId="5" xfId="45" applyFont="1" applyFill="1" applyBorder="1" applyAlignment="1">
      <alignment horizontal="center" vertical="center" wrapText="1"/>
    </xf>
    <xf numFmtId="10" fontId="18" fillId="2" borderId="62" xfId="45" applyNumberFormat="1" applyFont="1" applyFill="1" applyBorder="1" applyAlignment="1">
      <alignment horizontal="center" vertical="center" wrapText="1"/>
    </xf>
    <xf numFmtId="10" fontId="18" fillId="2" borderId="2" xfId="45" applyNumberFormat="1" applyFont="1" applyFill="1" applyBorder="1" applyAlignment="1">
      <alignment horizontal="center" vertical="center" wrapText="1"/>
    </xf>
    <xf numFmtId="10" fontId="18" fillId="2" borderId="5" xfId="45" applyNumberFormat="1" applyFont="1" applyFill="1" applyBorder="1" applyAlignment="1">
      <alignment horizontal="center" vertical="center" wrapText="1"/>
    </xf>
    <xf numFmtId="0" fontId="25" fillId="4" borderId="14" xfId="1" applyFont="1" applyFill="1" applyBorder="1" applyAlignment="1">
      <alignment horizontal="left" vertical="center" wrapText="1"/>
    </xf>
    <xf numFmtId="0" fontId="25" fillId="4" borderId="12" xfId="1" applyFont="1" applyFill="1" applyBorder="1" applyAlignment="1">
      <alignment horizontal="left" vertical="center" wrapText="1"/>
    </xf>
    <xf numFmtId="0" fontId="25" fillId="4" borderId="3"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25" fillId="4" borderId="4" xfId="0" applyFont="1" applyFill="1" applyBorder="1" applyAlignment="1">
      <alignment horizontal="left" vertical="center" wrapText="1"/>
    </xf>
    <xf numFmtId="9" fontId="18" fillId="2" borderId="77" xfId="45" applyFont="1" applyFill="1" applyBorder="1" applyAlignment="1">
      <alignment horizontal="center" vertical="center" wrapText="1"/>
    </xf>
    <xf numFmtId="0" fontId="25" fillId="4" borderId="7" xfId="1" applyFont="1" applyFill="1" applyBorder="1" applyAlignment="1">
      <alignment horizontal="left" vertical="center" wrapText="1"/>
    </xf>
    <xf numFmtId="0" fontId="25" fillId="4" borderId="10" xfId="1" applyFont="1" applyFill="1" applyBorder="1" applyAlignment="1">
      <alignment horizontal="left" vertical="center" wrapText="1"/>
    </xf>
    <xf numFmtId="0" fontId="25" fillId="4" borderId="75" xfId="1" applyFont="1" applyFill="1" applyBorder="1" applyAlignment="1">
      <alignment horizontal="left" vertical="center" wrapText="1"/>
    </xf>
    <xf numFmtId="0" fontId="25" fillId="4" borderId="2" xfId="1" applyFont="1" applyFill="1" applyBorder="1" applyAlignment="1">
      <alignment horizontal="left" vertical="center" wrapText="1"/>
    </xf>
    <xf numFmtId="0" fontId="25" fillId="4" borderId="56" xfId="1" applyFont="1" applyFill="1" applyBorder="1" applyAlignment="1">
      <alignment horizontal="left" vertical="center" wrapText="1"/>
    </xf>
    <xf numFmtId="0" fontId="25" fillId="5" borderId="2" xfId="1" applyFont="1" applyFill="1" applyBorder="1" applyAlignment="1">
      <alignment horizontal="left" vertical="center" wrapText="1"/>
    </xf>
    <xf numFmtId="0" fontId="25" fillId="5" borderId="56" xfId="1" applyFont="1" applyFill="1" applyBorder="1" applyAlignment="1">
      <alignment horizontal="left" vertical="center" wrapText="1"/>
    </xf>
    <xf numFmtId="0" fontId="25" fillId="4" borderId="8" xfId="1" applyFont="1" applyFill="1" applyBorder="1" applyAlignment="1">
      <alignment horizontal="left" vertical="center" wrapText="1"/>
    </xf>
    <xf numFmtId="0" fontId="25" fillId="4" borderId="1" xfId="1" applyFont="1" applyFill="1" applyBorder="1" applyAlignment="1">
      <alignment horizontal="left" vertical="center" wrapText="1"/>
    </xf>
    <xf numFmtId="0" fontId="25" fillId="4" borderId="24" xfId="1" applyFont="1" applyFill="1" applyBorder="1" applyAlignment="1">
      <alignment horizontal="left" vertical="center" wrapText="1"/>
    </xf>
    <xf numFmtId="0" fontId="25" fillId="4" borderId="74" xfId="1" applyFont="1" applyFill="1" applyBorder="1" applyAlignment="1">
      <alignment horizontal="left" vertical="center" wrapText="1"/>
    </xf>
    <xf numFmtId="0" fontId="25" fillId="4" borderId="0" xfId="1" applyFont="1" applyFill="1" applyAlignment="1">
      <alignment horizontal="left" vertical="center" wrapText="1"/>
    </xf>
    <xf numFmtId="0" fontId="25" fillId="4" borderId="18" xfId="1"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60" xfId="1" applyFont="1" applyFill="1" applyBorder="1" applyAlignment="1">
      <alignment horizontal="left" vertical="center" wrapText="1"/>
    </xf>
    <xf numFmtId="0" fontId="25" fillId="4" borderId="61" xfId="1" applyFont="1" applyFill="1" applyBorder="1" applyAlignment="1">
      <alignment horizontal="left" vertical="center" wrapText="1"/>
    </xf>
    <xf numFmtId="0" fontId="25" fillId="4" borderId="11" xfId="1" applyFont="1" applyFill="1" applyBorder="1" applyAlignment="1">
      <alignment horizontal="left" vertical="center" wrapText="1"/>
    </xf>
    <xf numFmtId="0" fontId="25" fillId="0" borderId="26" xfId="1" applyFont="1" applyBorder="1" applyAlignment="1">
      <alignment horizontal="left" vertical="center" wrapText="1"/>
    </xf>
    <xf numFmtId="0" fontId="25" fillId="0" borderId="0" xfId="1" applyFont="1" applyAlignment="1">
      <alignment horizontal="left" vertical="center" wrapText="1"/>
    </xf>
    <xf numFmtId="0" fontId="25" fillId="0" borderId="33" xfId="1" applyFont="1" applyBorder="1" applyAlignment="1">
      <alignment horizontal="left" vertical="center" wrapText="1"/>
    </xf>
    <xf numFmtId="0" fontId="25" fillId="0" borderId="63" xfId="1" applyFont="1" applyBorder="1" applyAlignment="1">
      <alignment horizontal="left" vertical="center" wrapText="1"/>
    </xf>
    <xf numFmtId="0" fontId="25" fillId="4" borderId="71" xfId="1" applyFont="1" applyFill="1" applyBorder="1" applyAlignment="1">
      <alignment horizontal="left" vertical="center" wrapText="1"/>
    </xf>
    <xf numFmtId="0" fontId="25" fillId="4" borderId="72" xfId="1" applyFont="1" applyFill="1" applyBorder="1" applyAlignment="1">
      <alignment horizontal="left" vertical="center" wrapText="1"/>
    </xf>
    <xf numFmtId="0" fontId="25" fillId="4" borderId="73" xfId="1" applyFont="1" applyFill="1" applyBorder="1" applyAlignment="1">
      <alignment horizontal="left" vertical="center" wrapText="1"/>
    </xf>
    <xf numFmtId="0" fontId="25" fillId="4" borderId="5" xfId="1" applyFont="1" applyFill="1" applyBorder="1" applyAlignment="1">
      <alignment horizontal="left" vertical="center" wrapText="1"/>
    </xf>
    <xf numFmtId="0" fontId="25" fillId="4" borderId="71" xfId="1" applyFont="1" applyFill="1" applyBorder="1" applyAlignment="1">
      <alignment horizontal="center" vertical="center" wrapText="1"/>
    </xf>
    <xf numFmtId="0" fontId="25" fillId="4" borderId="72" xfId="1" applyFont="1" applyFill="1" applyBorder="1" applyAlignment="1">
      <alignment horizontal="center" vertical="center" wrapText="1"/>
    </xf>
    <xf numFmtId="0" fontId="25" fillId="4" borderId="22" xfId="0" applyFont="1" applyFill="1" applyBorder="1" applyAlignment="1">
      <alignment horizontal="left" vertical="center" wrapText="1"/>
    </xf>
    <xf numFmtId="0" fontId="25" fillId="4" borderId="32" xfId="0" applyFont="1" applyFill="1" applyBorder="1" applyAlignment="1">
      <alignment horizontal="left" vertical="center" wrapText="1"/>
    </xf>
    <xf numFmtId="0" fontId="25" fillId="4" borderId="29" xfId="0" applyFont="1" applyFill="1" applyBorder="1" applyAlignment="1">
      <alignment horizontal="left" vertical="center" wrapText="1"/>
    </xf>
    <xf numFmtId="0" fontId="25" fillId="4" borderId="5" xfId="0" applyFont="1" applyFill="1" applyBorder="1" applyAlignment="1">
      <alignment horizontal="left" vertical="center" wrapText="1"/>
    </xf>
    <xf numFmtId="0" fontId="25" fillId="0" borderId="22" xfId="0" applyFont="1" applyBorder="1" applyAlignment="1">
      <alignment horizontal="left" vertical="center" wrapText="1"/>
    </xf>
    <xf numFmtId="0" fontId="25" fillId="0" borderId="32" xfId="0" applyFont="1" applyBorder="1" applyAlignment="1">
      <alignment horizontal="left" vertical="center" wrapText="1"/>
    </xf>
    <xf numFmtId="0" fontId="25" fillId="0" borderId="29" xfId="0" applyFont="1" applyBorder="1" applyAlignment="1">
      <alignment horizontal="left" vertical="center" wrapText="1"/>
    </xf>
    <xf numFmtId="0" fontId="25" fillId="0" borderId="22" xfId="1" applyFont="1" applyBorder="1" applyAlignment="1">
      <alignment horizontal="left" vertical="center" wrapText="1"/>
    </xf>
    <xf numFmtId="0" fontId="25" fillId="0" borderId="32" xfId="1" applyFont="1" applyBorder="1" applyAlignment="1">
      <alignment horizontal="left" vertical="center" wrapText="1"/>
    </xf>
    <xf numFmtId="0" fontId="25" fillId="0" borderId="29" xfId="1" applyFont="1" applyBorder="1" applyAlignment="1">
      <alignment horizontal="left" vertical="center" wrapText="1"/>
    </xf>
    <xf numFmtId="0" fontId="25" fillId="0" borderId="32" xfId="1" applyFont="1" applyBorder="1" applyAlignment="1">
      <alignment horizontal="center" vertical="center" wrapText="1"/>
    </xf>
    <xf numFmtId="0" fontId="25" fillId="0" borderId="29" xfId="1" applyFont="1" applyBorder="1" applyAlignment="1">
      <alignment horizontal="center" vertical="center" wrapText="1"/>
    </xf>
    <xf numFmtId="0" fontId="18" fillId="0" borderId="22" xfId="1" applyFont="1" applyBorder="1" applyAlignment="1">
      <alignment horizontal="left" vertical="center" wrapText="1"/>
    </xf>
    <xf numFmtId="0" fontId="18" fillId="0" borderId="32" xfId="1" applyFont="1" applyBorder="1" applyAlignment="1">
      <alignment horizontal="left" vertical="center" wrapText="1"/>
    </xf>
    <xf numFmtId="0" fontId="18" fillId="0" borderId="29" xfId="1" applyFont="1" applyBorder="1" applyAlignment="1">
      <alignment horizontal="left" vertical="center" wrapText="1"/>
    </xf>
    <xf numFmtId="0" fontId="18" fillId="2" borderId="22" xfId="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29" xfId="1" applyFont="1" applyFill="1" applyBorder="1" applyAlignment="1">
      <alignment horizontal="left" vertical="center" wrapText="1"/>
    </xf>
    <xf numFmtId="0" fontId="25" fillId="0" borderId="16" xfId="1" applyFont="1" applyBorder="1" applyAlignment="1">
      <alignment horizontal="left" vertical="center" wrapText="1"/>
    </xf>
    <xf numFmtId="0" fontId="25" fillId="0" borderId="6" xfId="1" applyFont="1" applyBorder="1" applyAlignment="1">
      <alignment horizontal="left" vertical="center" wrapText="1"/>
    </xf>
    <xf numFmtId="0" fontId="25" fillId="0" borderId="4" xfId="1" applyFont="1" applyBorder="1" applyAlignment="1">
      <alignment horizontal="left" vertical="center" wrapText="1"/>
    </xf>
    <xf numFmtId="0" fontId="18" fillId="0" borderId="26" xfId="1" applyFont="1" applyBorder="1" applyAlignment="1">
      <alignment horizontal="left" vertical="center" wrapText="1"/>
    </xf>
    <xf numFmtId="0" fontId="18" fillId="0" borderId="33" xfId="1" applyFont="1" applyBorder="1" applyAlignment="1">
      <alignment horizontal="left" vertical="center" wrapText="1"/>
    </xf>
    <xf numFmtId="0" fontId="25" fillId="4" borderId="13" xfId="0" applyFont="1" applyFill="1" applyBorder="1" applyAlignment="1">
      <alignment horizontal="left" vertical="center" wrapText="1"/>
    </xf>
    <xf numFmtId="0" fontId="25" fillId="4" borderId="57" xfId="0" applyFont="1" applyFill="1" applyBorder="1" applyAlignment="1">
      <alignment horizontal="left" vertical="center" wrapText="1"/>
    </xf>
    <xf numFmtId="0" fontId="25" fillId="4" borderId="55" xfId="1" applyFont="1" applyFill="1" applyBorder="1" applyAlignment="1">
      <alignment horizontal="left" vertical="center" wrapText="1"/>
    </xf>
    <xf numFmtId="0" fontId="25" fillId="4" borderId="21" xfId="1" applyFont="1" applyFill="1" applyBorder="1" applyAlignment="1">
      <alignment horizontal="left" vertical="center" wrapText="1"/>
    </xf>
    <xf numFmtId="0" fontId="25" fillId="4" borderId="17" xfId="1" applyFont="1" applyFill="1" applyBorder="1" applyAlignment="1">
      <alignment horizontal="left" vertical="center" wrapText="1"/>
    </xf>
    <xf numFmtId="0" fontId="25" fillId="4" borderId="53" xfId="1" applyFont="1" applyFill="1" applyBorder="1" applyAlignment="1">
      <alignment horizontal="left" vertical="center" wrapText="1"/>
    </xf>
    <xf numFmtId="0" fontId="25" fillId="4" borderId="70" xfId="1" applyFont="1" applyFill="1" applyBorder="1" applyAlignment="1">
      <alignment horizontal="left" vertical="center" wrapText="1"/>
    </xf>
    <xf numFmtId="0" fontId="25" fillId="4" borderId="19" xfId="1" applyFont="1" applyFill="1" applyBorder="1" applyAlignment="1">
      <alignment horizontal="left" vertical="center" wrapText="1"/>
    </xf>
    <xf numFmtId="0" fontId="25" fillId="4" borderId="54" xfId="1" applyFont="1" applyFill="1" applyBorder="1" applyAlignment="1">
      <alignment horizontal="left" vertical="center" wrapText="1"/>
    </xf>
    <xf numFmtId="0" fontId="25" fillId="4" borderId="71" xfId="0" applyFont="1" applyFill="1" applyBorder="1" applyAlignment="1">
      <alignment horizontal="center" vertical="center" wrapText="1"/>
    </xf>
    <xf numFmtId="0" fontId="25" fillId="4" borderId="72" xfId="0" applyFont="1" applyFill="1" applyBorder="1" applyAlignment="1">
      <alignment horizontal="center" vertical="center" wrapText="1"/>
    </xf>
    <xf numFmtId="0" fontId="25" fillId="4" borderId="73" xfId="0" applyFont="1" applyFill="1" applyBorder="1" applyAlignment="1">
      <alignment horizontal="center" vertical="center" wrapText="1"/>
    </xf>
    <xf numFmtId="0" fontId="25" fillId="4" borderId="15" xfId="1" applyFont="1" applyFill="1" applyBorder="1" applyAlignment="1">
      <alignment horizontal="left" vertical="center" wrapText="1"/>
    </xf>
    <xf numFmtId="0" fontId="12" fillId="2" borderId="6" xfId="0" applyFont="1" applyFill="1" applyBorder="1" applyAlignment="1">
      <alignment horizontal="center"/>
    </xf>
    <xf numFmtId="0" fontId="12" fillId="2" borderId="39" xfId="0" applyFont="1" applyFill="1" applyBorder="1" applyAlignment="1">
      <alignment horizontal="center"/>
    </xf>
    <xf numFmtId="9" fontId="12" fillId="2" borderId="6" xfId="43" applyNumberFormat="1" applyFont="1" applyFill="1" applyBorder="1" applyAlignment="1">
      <alignment horizontal="center" vertical="center" wrapText="1"/>
    </xf>
    <xf numFmtId="0" fontId="20" fillId="4" borderId="59" xfId="42" applyFont="1" applyFill="1" applyBorder="1" applyAlignment="1">
      <alignment horizontal="center" vertical="center" wrapText="1"/>
    </xf>
    <xf numFmtId="0" fontId="20" fillId="4" borderId="58" xfId="42" applyFont="1" applyFill="1" applyBorder="1" applyAlignment="1">
      <alignment horizontal="center" vertical="center" wrapText="1"/>
    </xf>
    <xf numFmtId="0" fontId="20" fillId="4" borderId="16" xfId="42" applyFont="1" applyFill="1" applyBorder="1" applyAlignment="1">
      <alignment horizontal="center" vertical="center" wrapText="1"/>
    </xf>
    <xf numFmtId="0" fontId="12" fillId="2" borderId="21" xfId="44" applyFont="1" applyFill="1" applyBorder="1" applyAlignment="1" applyProtection="1">
      <alignment horizontal="left" vertical="center" wrapText="1"/>
    </xf>
    <xf numFmtId="0" fontId="12" fillId="2" borderId="65" xfId="44" applyFont="1" applyFill="1" applyBorder="1" applyAlignment="1" applyProtection="1">
      <alignment horizontal="left" vertical="center" wrapText="1"/>
    </xf>
    <xf numFmtId="0" fontId="12" fillId="2" borderId="66" xfId="44" applyFont="1" applyFill="1" applyBorder="1" applyAlignment="1" applyProtection="1">
      <alignment horizontal="left" vertical="center" wrapText="1"/>
    </xf>
    <xf numFmtId="0" fontId="12" fillId="2" borderId="17" xfId="43" applyFont="1" applyFill="1" applyBorder="1" applyAlignment="1">
      <alignment horizontal="left" vertical="center" wrapText="1"/>
    </xf>
    <xf numFmtId="0" fontId="12" fillId="2" borderId="33" xfId="43" applyFont="1" applyFill="1" applyBorder="1" applyAlignment="1">
      <alignment horizontal="left" vertical="center" wrapText="1"/>
    </xf>
    <xf numFmtId="0" fontId="12" fillId="2" borderId="32" xfId="43" applyFont="1" applyFill="1" applyBorder="1" applyAlignment="1">
      <alignment horizontal="left" vertical="center" wrapText="1"/>
    </xf>
    <xf numFmtId="0" fontId="12" fillId="2" borderId="35" xfId="43" applyFont="1" applyFill="1" applyBorder="1" applyAlignment="1">
      <alignment horizontal="left" vertical="center" wrapText="1"/>
    </xf>
    <xf numFmtId="0" fontId="21" fillId="2" borderId="22" xfId="1" applyFont="1" applyFill="1" applyBorder="1" applyAlignment="1">
      <alignment horizontal="left" vertical="center" wrapText="1"/>
    </xf>
    <xf numFmtId="0" fontId="21" fillId="2" borderId="29" xfId="1" applyFont="1" applyFill="1" applyBorder="1" applyAlignment="1">
      <alignment horizontal="left" vertical="center" wrapText="1"/>
    </xf>
    <xf numFmtId="0" fontId="12" fillId="2" borderId="17" xfId="43" applyFont="1" applyFill="1" applyBorder="1" applyAlignment="1">
      <alignment horizontal="center" vertical="center" wrapText="1"/>
    </xf>
    <xf numFmtId="0" fontId="12" fillId="2" borderId="32" xfId="43" applyFont="1" applyFill="1" applyBorder="1" applyAlignment="1">
      <alignment horizontal="center" vertical="center" wrapText="1"/>
    </xf>
    <xf numFmtId="0" fontId="12" fillId="2" borderId="35" xfId="43" applyFont="1" applyFill="1" applyBorder="1" applyAlignment="1">
      <alignment horizontal="center" vertical="center" wrapText="1"/>
    </xf>
    <xf numFmtId="0" fontId="12" fillId="2" borderId="17" xfId="43" applyFont="1" applyFill="1" applyBorder="1" applyAlignment="1">
      <alignment horizontal="left" vertical="center"/>
    </xf>
    <xf numFmtId="0" fontId="12" fillId="2" borderId="32" xfId="43" applyFont="1" applyFill="1" applyBorder="1" applyAlignment="1">
      <alignment horizontal="left" vertical="center"/>
    </xf>
    <xf numFmtId="0" fontId="12" fillId="2" borderId="22" xfId="43" applyFont="1" applyFill="1" applyBorder="1" applyAlignment="1">
      <alignment horizontal="left" vertical="center"/>
    </xf>
    <xf numFmtId="0" fontId="12" fillId="2" borderId="35" xfId="43" applyFont="1" applyFill="1" applyBorder="1" applyAlignment="1">
      <alignment horizontal="left" vertical="center"/>
    </xf>
    <xf numFmtId="0" fontId="21" fillId="0" borderId="23" xfId="43" applyFont="1" applyBorder="1" applyAlignment="1">
      <alignment horizontal="left" vertical="top" wrapText="1"/>
    </xf>
    <xf numFmtId="0" fontId="21" fillId="0" borderId="47" xfId="43" applyFont="1" applyBorder="1" applyAlignment="1">
      <alignment horizontal="left" vertical="top" wrapText="1"/>
    </xf>
    <xf numFmtId="0" fontId="21" fillId="0" borderId="48" xfId="43" applyFont="1" applyBorder="1" applyAlignment="1">
      <alignment horizontal="left" vertical="top" wrapText="1"/>
    </xf>
    <xf numFmtId="0" fontId="12" fillId="2" borderId="16" xfId="0" applyFont="1" applyFill="1" applyBorder="1" applyAlignment="1">
      <alignment horizontal="center"/>
    </xf>
    <xf numFmtId="0" fontId="12" fillId="2" borderId="6" xfId="0" applyFont="1" applyFill="1" applyBorder="1" applyAlignment="1">
      <alignment horizontal="center" wrapText="1"/>
    </xf>
    <xf numFmtId="0" fontId="12" fillId="2" borderId="39" xfId="0" applyFont="1" applyFill="1" applyBorder="1" applyAlignment="1">
      <alignment horizontal="center" wrapText="1"/>
    </xf>
    <xf numFmtId="0" fontId="12" fillId="2" borderId="53" xfId="44" applyFont="1" applyFill="1" applyBorder="1" applyAlignment="1" applyProtection="1">
      <alignment horizontal="left" vertical="center" wrapText="1"/>
    </xf>
    <xf numFmtId="0" fontId="12" fillId="0" borderId="36" xfId="46" applyFont="1" applyBorder="1"/>
    <xf numFmtId="0" fontId="12" fillId="0" borderId="37" xfId="46" applyFont="1" applyBorder="1"/>
    <xf numFmtId="0" fontId="12" fillId="2" borderId="1" xfId="43" applyFont="1" applyFill="1" applyBorder="1" applyAlignment="1">
      <alignment horizontal="center" vertical="center" wrapText="1"/>
    </xf>
    <xf numFmtId="0" fontId="12" fillId="2" borderId="26" xfId="0" applyFont="1" applyFill="1" applyBorder="1" applyAlignment="1">
      <alignment horizontal="left" vertical="top"/>
    </xf>
    <xf numFmtId="0" fontId="12" fillId="2" borderId="38" xfId="0" applyFont="1" applyFill="1" applyBorder="1" applyAlignment="1">
      <alignment horizontal="left" vertical="top"/>
    </xf>
    <xf numFmtId="0" fontId="12" fillId="2" borderId="3" xfId="0" applyFont="1" applyFill="1" applyBorder="1" applyAlignment="1">
      <alignment horizontal="left" vertical="top"/>
    </xf>
    <xf numFmtId="0" fontId="12" fillId="2" borderId="39" xfId="0" applyFont="1" applyFill="1" applyBorder="1" applyAlignment="1">
      <alignment horizontal="left" vertical="top"/>
    </xf>
    <xf numFmtId="0" fontId="12" fillId="2" borderId="17" xfId="44" applyFont="1" applyFill="1" applyBorder="1" applyAlignment="1" applyProtection="1">
      <alignment horizontal="left" vertical="center" wrapText="1"/>
    </xf>
    <xf numFmtId="0" fontId="12" fillId="2" borderId="32" xfId="44" applyFont="1" applyFill="1" applyBorder="1" applyAlignment="1" applyProtection="1">
      <alignment horizontal="left" vertical="center" wrapText="1"/>
    </xf>
    <xf numFmtId="0" fontId="12" fillId="2" borderId="35" xfId="44" applyFont="1" applyFill="1" applyBorder="1" applyAlignment="1" applyProtection="1">
      <alignment horizontal="left" vertical="center" wrapText="1"/>
    </xf>
    <xf numFmtId="0" fontId="12" fillId="2" borderId="17" xfId="44" applyFont="1" applyFill="1" applyBorder="1" applyAlignment="1" applyProtection="1">
      <alignment horizontal="center" vertical="center" wrapText="1"/>
    </xf>
    <xf numFmtId="0" fontId="12" fillId="2" borderId="32" xfId="44" applyFont="1" applyFill="1" applyBorder="1" applyAlignment="1" applyProtection="1">
      <alignment horizontal="center" vertical="center" wrapText="1"/>
    </xf>
    <xf numFmtId="0" fontId="12" fillId="2" borderId="35" xfId="44" applyFont="1" applyFill="1" applyBorder="1" applyAlignment="1" applyProtection="1">
      <alignment horizontal="center" vertical="center" wrapText="1"/>
    </xf>
    <xf numFmtId="0" fontId="12" fillId="0" borderId="17" xfId="43" applyFont="1" applyBorder="1" applyAlignment="1">
      <alignment horizontal="center" vertical="center" wrapText="1"/>
    </xf>
    <xf numFmtId="0" fontId="12" fillId="0" borderId="32" xfId="43" applyFont="1" applyBorder="1" applyAlignment="1">
      <alignment horizontal="center" vertical="center" wrapText="1"/>
    </xf>
    <xf numFmtId="0" fontId="12" fillId="0" borderId="35" xfId="43" applyFont="1" applyBorder="1" applyAlignment="1">
      <alignment horizontal="center" vertical="center" wrapText="1"/>
    </xf>
    <xf numFmtId="0" fontId="16" fillId="0" borderId="17" xfId="44" applyFill="1" applyBorder="1" applyAlignment="1" applyProtection="1">
      <alignment horizontal="center" vertical="center" wrapText="1"/>
    </xf>
    <xf numFmtId="0" fontId="12" fillId="2" borderId="18" xfId="44" applyFont="1" applyFill="1" applyBorder="1" applyAlignment="1" applyProtection="1">
      <alignment horizontal="center" vertical="top" wrapText="1"/>
    </xf>
    <xf numFmtId="0" fontId="12" fillId="2" borderId="22" xfId="43" applyFont="1" applyFill="1" applyBorder="1" applyAlignment="1">
      <alignment horizontal="center" vertical="center" wrapText="1"/>
    </xf>
    <xf numFmtId="0" fontId="12" fillId="2" borderId="29" xfId="43" applyFont="1" applyFill="1" applyBorder="1" applyAlignment="1">
      <alignment horizontal="center" vertical="center" wrapText="1"/>
    </xf>
    <xf numFmtId="0" fontId="15" fillId="4" borderId="59" xfId="43" applyFont="1" applyFill="1" applyBorder="1" applyAlignment="1">
      <alignment horizontal="center" vertical="center" wrapText="1"/>
    </xf>
    <xf numFmtId="0" fontId="15" fillId="4" borderId="58" xfId="43" applyFont="1" applyFill="1" applyBorder="1" applyAlignment="1">
      <alignment horizontal="center" vertical="center" wrapText="1"/>
    </xf>
    <xf numFmtId="0" fontId="15" fillId="4" borderId="64" xfId="43" applyFont="1" applyFill="1" applyBorder="1" applyAlignment="1">
      <alignment horizontal="center" vertical="center" wrapText="1"/>
    </xf>
    <xf numFmtId="0" fontId="20" fillId="4" borderId="59" xfId="42" applyFont="1" applyFill="1" applyBorder="1" applyAlignment="1">
      <alignment horizontal="center" vertical="center"/>
    </xf>
    <xf numFmtId="0" fontId="20" fillId="4" borderId="58" xfId="42" applyFont="1" applyFill="1" applyBorder="1" applyAlignment="1">
      <alignment horizontal="center" vertical="center"/>
    </xf>
    <xf numFmtId="0" fontId="20" fillId="4" borderId="16" xfId="42" applyFont="1" applyFill="1" applyBorder="1" applyAlignment="1">
      <alignment horizontal="center" vertical="center"/>
    </xf>
    <xf numFmtId="0" fontId="12" fillId="2" borderId="22" xfId="44" applyFont="1" applyFill="1" applyBorder="1" applyAlignment="1" applyProtection="1">
      <alignment horizontal="center" vertical="center" wrapText="1"/>
    </xf>
    <xf numFmtId="0" fontId="12" fillId="2" borderId="29" xfId="44" applyFont="1" applyFill="1" applyBorder="1" applyAlignment="1" applyProtection="1">
      <alignment horizontal="center" vertical="center" wrapText="1"/>
    </xf>
    <xf numFmtId="1" fontId="12" fillId="2" borderId="22" xfId="43" applyNumberFormat="1" applyFont="1" applyFill="1" applyBorder="1" applyAlignment="1">
      <alignment horizontal="center" vertical="center" wrapText="1"/>
    </xf>
    <xf numFmtId="1" fontId="12" fillId="2" borderId="29" xfId="43" applyNumberFormat="1" applyFont="1" applyFill="1" applyBorder="1" applyAlignment="1">
      <alignment horizontal="center" vertical="center" wrapText="1"/>
    </xf>
    <xf numFmtId="0" fontId="12" fillId="2" borderId="17" xfId="44" applyFont="1" applyFill="1" applyBorder="1" applyAlignment="1" applyProtection="1">
      <alignment horizontal="center" vertical="top" wrapText="1"/>
    </xf>
    <xf numFmtId="0" fontId="12" fillId="2" borderId="32" xfId="44" applyFont="1" applyFill="1" applyBorder="1" applyAlignment="1" applyProtection="1">
      <alignment horizontal="center" vertical="top" wrapText="1"/>
    </xf>
    <xf numFmtId="0" fontId="12" fillId="2" borderId="35" xfId="44" applyFont="1" applyFill="1" applyBorder="1" applyAlignment="1" applyProtection="1">
      <alignment horizontal="center" vertical="top" wrapText="1"/>
    </xf>
    <xf numFmtId="0" fontId="12" fillId="2" borderId="21" xfId="44" applyFont="1" applyFill="1" applyBorder="1" applyAlignment="1" applyProtection="1">
      <alignment horizontal="center" vertical="center" wrapText="1"/>
    </xf>
    <xf numFmtId="0" fontId="12" fillId="2" borderId="65" xfId="44" applyFont="1" applyFill="1" applyBorder="1" applyAlignment="1" applyProtection="1">
      <alignment horizontal="center" vertical="center" wrapText="1"/>
    </xf>
    <xf numFmtId="0" fontId="12" fillId="2" borderId="66" xfId="44" applyFont="1" applyFill="1" applyBorder="1" applyAlignment="1" applyProtection="1">
      <alignment horizontal="center" vertical="center" wrapText="1"/>
    </xf>
    <xf numFmtId="0" fontId="12" fillId="13" borderId="53" xfId="44" applyFont="1" applyFill="1" applyBorder="1" applyAlignment="1" applyProtection="1">
      <alignment horizontal="left" vertical="center" wrapText="1"/>
    </xf>
    <xf numFmtId="0" fontId="12" fillId="13" borderId="36" xfId="2" applyFont="1" applyFill="1" applyBorder="1"/>
    <xf numFmtId="0" fontId="12" fillId="13" borderId="37" xfId="2" applyFont="1" applyFill="1" applyBorder="1"/>
    <xf numFmtId="0" fontId="21" fillId="2" borderId="23" xfId="43" applyFont="1" applyFill="1" applyBorder="1" applyAlignment="1">
      <alignment horizontal="left" vertical="top" wrapText="1"/>
    </xf>
    <xf numFmtId="0" fontId="21" fillId="2" borderId="47" xfId="43" applyFont="1" applyFill="1" applyBorder="1" applyAlignment="1">
      <alignment horizontal="left" vertical="top" wrapText="1"/>
    </xf>
    <xf numFmtId="0" fontId="21" fillId="2" borderId="48" xfId="43" applyFont="1" applyFill="1" applyBorder="1" applyAlignment="1">
      <alignment horizontal="left" vertical="top" wrapText="1"/>
    </xf>
    <xf numFmtId="0" fontId="12" fillId="2" borderId="6" xfId="42" applyFont="1" applyFill="1" applyBorder="1" applyAlignment="1">
      <alignment horizontal="center"/>
    </xf>
    <xf numFmtId="0" fontId="12" fillId="0" borderId="36" xfId="2" applyFont="1" applyBorder="1"/>
    <xf numFmtId="0" fontId="12" fillId="0" borderId="37" xfId="2" applyFont="1" applyBorder="1"/>
    <xf numFmtId="0" fontId="36" fillId="2" borderId="17" xfId="44" applyFont="1" applyFill="1" applyBorder="1" applyAlignment="1" applyProtection="1">
      <alignment horizontal="center" vertical="center" wrapText="1"/>
    </xf>
    <xf numFmtId="9" fontId="12" fillId="2" borderId="0" xfId="43" applyNumberFormat="1" applyFont="1" applyFill="1" applyAlignment="1">
      <alignment horizontal="center" vertical="center" wrapText="1"/>
    </xf>
    <xf numFmtId="0" fontId="12" fillId="0" borderId="17" xfId="44" applyFont="1" applyFill="1" applyBorder="1" applyAlignment="1" applyProtection="1">
      <alignment horizontal="center" vertical="center" wrapText="1"/>
    </xf>
    <xf numFmtId="0" fontId="12" fillId="0" borderId="32" xfId="44" applyFont="1" applyFill="1" applyBorder="1" applyAlignment="1" applyProtection="1">
      <alignment horizontal="center" vertical="center" wrapText="1"/>
    </xf>
    <xf numFmtId="0" fontId="12" fillId="0" borderId="35" xfId="44" applyFont="1" applyFill="1" applyBorder="1" applyAlignment="1" applyProtection="1">
      <alignment horizontal="center" vertical="center" wrapText="1"/>
    </xf>
    <xf numFmtId="0" fontId="35" fillId="15" borderId="59" xfId="50" applyFont="1" applyFill="1" applyBorder="1" applyAlignment="1">
      <alignment wrapText="1"/>
    </xf>
    <xf numFmtId="0" fontId="35" fillId="15" borderId="58" xfId="50" applyFont="1" applyFill="1" applyBorder="1" applyAlignment="1">
      <alignment wrapText="1"/>
    </xf>
    <xf numFmtId="0" fontId="12" fillId="12" borderId="65" xfId="50" applyFont="1" applyFill="1" applyBorder="1" applyAlignment="1">
      <alignment wrapText="1"/>
    </xf>
    <xf numFmtId="0" fontId="12" fillId="12" borderId="80" xfId="50" applyFont="1" applyFill="1" applyBorder="1" applyAlignment="1">
      <alignment wrapText="1"/>
    </xf>
    <xf numFmtId="0" fontId="21" fillId="12" borderId="32" xfId="50" applyFont="1" applyFill="1" applyBorder="1" applyAlignment="1">
      <alignment wrapText="1"/>
    </xf>
    <xf numFmtId="0" fontId="21" fillId="12" borderId="82" xfId="50" applyFont="1" applyFill="1" applyBorder="1" applyAlignment="1">
      <alignment wrapText="1"/>
    </xf>
    <xf numFmtId="0" fontId="12" fillId="12" borderId="32" xfId="50" applyFont="1" applyFill="1" applyBorder="1" applyAlignment="1">
      <alignment wrapText="1"/>
    </xf>
    <xf numFmtId="0" fontId="12" fillId="12" borderId="81" xfId="50" applyFont="1" applyFill="1" applyBorder="1" applyAlignment="1">
      <alignment wrapText="1"/>
    </xf>
    <xf numFmtId="0" fontId="12" fillId="12" borderId="32" xfId="50" applyFont="1" applyFill="1" applyBorder="1"/>
    <xf numFmtId="0" fontId="12" fillId="12" borderId="81" xfId="50" applyFont="1" applyFill="1" applyBorder="1"/>
    <xf numFmtId="0" fontId="21" fillId="12" borderId="47" xfId="50" applyFont="1" applyFill="1" applyBorder="1" applyAlignment="1">
      <alignment wrapText="1"/>
    </xf>
    <xf numFmtId="0" fontId="21" fillId="12" borderId="83" xfId="50" applyFont="1" applyFill="1" applyBorder="1" applyAlignment="1">
      <alignment wrapText="1"/>
    </xf>
    <xf numFmtId="0" fontId="12" fillId="12" borderId="6" xfId="50" applyFont="1" applyFill="1" applyBorder="1"/>
    <xf numFmtId="0" fontId="12" fillId="16" borderId="32" xfId="50" applyFont="1" applyFill="1" applyBorder="1" applyAlignment="1">
      <alignment vertical="top" wrapText="1"/>
    </xf>
    <xf numFmtId="0" fontId="12" fillId="16" borderId="81" xfId="50" applyFont="1" applyFill="1" applyBorder="1" applyAlignment="1">
      <alignment vertical="top" wrapText="1"/>
    </xf>
    <xf numFmtId="0" fontId="12" fillId="0" borderId="22" xfId="50" applyFont="1" applyBorder="1" applyAlignment="1">
      <alignment wrapText="1"/>
    </xf>
    <xf numFmtId="0" fontId="12" fillId="0" borderId="32" xfId="50" applyFont="1" applyBorder="1" applyAlignment="1">
      <alignment wrapText="1"/>
    </xf>
    <xf numFmtId="0" fontId="12" fillId="0" borderId="29" xfId="50" applyFont="1" applyBorder="1" applyAlignment="1">
      <alignment wrapText="1"/>
    </xf>
    <xf numFmtId="0" fontId="35" fillId="15" borderId="59" xfId="50" applyFont="1" applyFill="1" applyBorder="1"/>
    <xf numFmtId="0" fontId="35" fillId="15" borderId="58" xfId="50" applyFont="1" applyFill="1" applyBorder="1"/>
    <xf numFmtId="0" fontId="21" fillId="0" borderId="47" xfId="50" applyFont="1" applyBorder="1" applyAlignment="1">
      <alignment wrapText="1"/>
    </xf>
    <xf numFmtId="0" fontId="21" fillId="0" borderId="83" xfId="50" applyFont="1" applyBorder="1" applyAlignment="1">
      <alignment wrapText="1"/>
    </xf>
    <xf numFmtId="0" fontId="12" fillId="12" borderId="22" xfId="50" applyFont="1" applyFill="1" applyBorder="1" applyAlignment="1">
      <alignment wrapText="1"/>
    </xf>
    <xf numFmtId="0" fontId="12" fillId="12" borderId="82" xfId="50" applyFont="1" applyFill="1" applyBorder="1" applyAlignment="1">
      <alignment wrapText="1"/>
    </xf>
    <xf numFmtId="0" fontId="12" fillId="12" borderId="0" xfId="50" applyFont="1" applyFill="1" applyAlignment="1">
      <alignment wrapText="1"/>
    </xf>
    <xf numFmtId="0" fontId="21" fillId="0" borderId="23" xfId="50" applyFont="1" applyBorder="1" applyAlignment="1">
      <alignment wrapText="1"/>
    </xf>
    <xf numFmtId="0" fontId="12" fillId="12" borderId="18" xfId="50" applyFont="1" applyFill="1" applyBorder="1" applyAlignment="1">
      <alignment wrapText="1"/>
    </xf>
    <xf numFmtId="0" fontId="12" fillId="12" borderId="26" xfId="50" applyFont="1" applyFill="1" applyBorder="1" applyAlignment="1">
      <alignment wrapText="1"/>
    </xf>
    <xf numFmtId="0" fontId="12" fillId="12" borderId="33" xfId="50" applyFont="1" applyFill="1" applyBorder="1" applyAlignment="1">
      <alignment wrapText="1"/>
    </xf>
    <xf numFmtId="0" fontId="12" fillId="12" borderId="63" xfId="50" applyFont="1" applyFill="1" applyBorder="1" applyAlignment="1">
      <alignment wrapText="1"/>
    </xf>
    <xf numFmtId="0" fontId="12" fillId="12" borderId="3" xfId="50" applyFont="1" applyFill="1" applyBorder="1" applyAlignment="1">
      <alignment wrapText="1"/>
    </xf>
    <xf numFmtId="0" fontId="12" fillId="12" borderId="6" xfId="50" applyFont="1" applyFill="1" applyBorder="1" applyAlignment="1">
      <alignment wrapText="1"/>
    </xf>
    <xf numFmtId="0" fontId="12" fillId="12" borderId="4" xfId="50" applyFont="1" applyFill="1" applyBorder="1" applyAlignment="1">
      <alignment wrapText="1"/>
    </xf>
    <xf numFmtId="0" fontId="12" fillId="12" borderId="26" xfId="50" applyFont="1" applyFill="1" applyBorder="1"/>
    <xf numFmtId="0" fontId="12" fillId="12" borderId="84" xfId="50" applyFont="1" applyFill="1" applyBorder="1"/>
    <xf numFmtId="0" fontId="12" fillId="12" borderId="85" xfId="50" applyFont="1" applyFill="1" applyBorder="1"/>
    <xf numFmtId="0" fontId="12" fillId="12" borderId="86" xfId="50" applyFont="1" applyFill="1" applyBorder="1"/>
    <xf numFmtId="0" fontId="15" fillId="15" borderId="59" xfId="50" applyFont="1" applyFill="1" applyBorder="1" applyAlignment="1">
      <alignment wrapText="1"/>
    </xf>
    <xf numFmtId="0" fontId="15" fillId="15" borderId="58" xfId="50" applyFont="1" applyFill="1" applyBorder="1" applyAlignment="1">
      <alignment wrapText="1"/>
    </xf>
    <xf numFmtId="0" fontId="15" fillId="15" borderId="87" xfId="50" applyFont="1" applyFill="1" applyBorder="1" applyAlignment="1">
      <alignment wrapText="1"/>
    </xf>
    <xf numFmtId="0" fontId="12" fillId="12" borderId="29" xfId="50" applyFont="1" applyFill="1" applyBorder="1" applyAlignment="1">
      <alignment wrapText="1"/>
    </xf>
    <xf numFmtId="0" fontId="40" fillId="12" borderId="32" xfId="51" applyFill="1" applyBorder="1" applyAlignment="1">
      <alignment wrapText="1"/>
    </xf>
    <xf numFmtId="0" fontId="40" fillId="12" borderId="81" xfId="51" applyFill="1" applyBorder="1" applyAlignment="1">
      <alignment wrapText="1"/>
    </xf>
    <xf numFmtId="0" fontId="12" fillId="0" borderId="81" xfId="50" applyFont="1" applyBorder="1" applyAlignment="1">
      <alignment wrapText="1"/>
    </xf>
    <xf numFmtId="0" fontId="12" fillId="12" borderId="36" xfId="50" applyFont="1" applyFill="1" applyBorder="1" applyAlignment="1">
      <alignment wrapText="1"/>
    </xf>
    <xf numFmtId="0" fontId="12" fillId="12" borderId="76" xfId="50" applyFont="1" applyFill="1" applyBorder="1" applyAlignment="1">
      <alignment wrapText="1"/>
    </xf>
    <xf numFmtId="0" fontId="12" fillId="2" borderId="36" xfId="2" applyFont="1" applyFill="1" applyBorder="1"/>
    <xf numFmtId="0" fontId="12" fillId="2" borderId="37" xfId="2" applyFont="1" applyFill="1" applyBorder="1"/>
    <xf numFmtId="0" fontId="12" fillId="12" borderId="53" xfId="0" applyFont="1" applyFill="1" applyBorder="1" applyAlignment="1">
      <alignment horizontal="left" vertical="center" wrapText="1"/>
    </xf>
    <xf numFmtId="0" fontId="12" fillId="12" borderId="36" xfId="0" applyFont="1" applyFill="1" applyBorder="1" applyAlignment="1">
      <alignment horizontal="left" vertical="center" wrapText="1"/>
    </xf>
    <xf numFmtId="0" fontId="12" fillId="12" borderId="76" xfId="0" applyFont="1" applyFill="1" applyBorder="1" applyAlignment="1">
      <alignment horizontal="left" vertical="center" wrapText="1"/>
    </xf>
    <xf numFmtId="0" fontId="12" fillId="2" borderId="59" xfId="0" applyFont="1" applyFill="1" applyBorder="1" applyAlignment="1">
      <alignment horizontal="center" wrapText="1"/>
    </xf>
    <xf numFmtId="0" fontId="12" fillId="2" borderId="33" xfId="0" applyFont="1" applyFill="1" applyBorder="1" applyAlignment="1">
      <alignment horizontal="center" wrapText="1"/>
    </xf>
    <xf numFmtId="0" fontId="12" fillId="2" borderId="16" xfId="0" applyFont="1" applyFill="1" applyBorder="1" applyAlignment="1">
      <alignment horizontal="center" wrapText="1"/>
    </xf>
    <xf numFmtId="0" fontId="20" fillId="4" borderId="64" xfId="42" applyFont="1" applyFill="1" applyBorder="1" applyAlignment="1">
      <alignment horizontal="center" vertical="center"/>
    </xf>
    <xf numFmtId="0" fontId="12" fillId="0" borderId="16" xfId="43" applyFont="1" applyBorder="1" applyAlignment="1">
      <alignment horizontal="center" vertical="center" wrapText="1"/>
    </xf>
    <xf numFmtId="0" fontId="12" fillId="0" borderId="6" xfId="43" applyFont="1" applyBorder="1" applyAlignment="1">
      <alignment horizontal="center" vertical="center" wrapText="1"/>
    </xf>
    <xf numFmtId="0" fontId="12" fillId="0" borderId="39" xfId="43" applyFont="1" applyBorder="1" applyAlignment="1">
      <alignment horizontal="center" vertical="center" wrapText="1"/>
    </xf>
    <xf numFmtId="0" fontId="16" fillId="0" borderId="32" xfId="44" applyFill="1" applyBorder="1" applyAlignment="1" applyProtection="1">
      <alignment horizontal="center" vertical="center" wrapText="1"/>
    </xf>
    <xf numFmtId="0" fontId="16" fillId="0" borderId="35" xfId="44" applyFill="1" applyBorder="1" applyAlignment="1" applyProtection="1">
      <alignment horizontal="center" vertical="center" wrapText="1"/>
    </xf>
    <xf numFmtId="0" fontId="12" fillId="2" borderId="36" xfId="46" applyFont="1" applyFill="1" applyBorder="1"/>
    <xf numFmtId="0" fontId="12" fillId="2" borderId="37" xfId="46" applyFont="1" applyFill="1" applyBorder="1"/>
    <xf numFmtId="0" fontId="41" fillId="0" borderId="17" xfId="44" applyFont="1" applyFill="1" applyBorder="1" applyAlignment="1" applyProtection="1">
      <alignment horizontal="center" vertical="center" wrapText="1"/>
    </xf>
    <xf numFmtId="0" fontId="12" fillId="0" borderId="22" xfId="44" applyFont="1" applyFill="1" applyBorder="1" applyAlignment="1" applyProtection="1">
      <alignment horizontal="center" vertical="center" wrapText="1"/>
    </xf>
    <xf numFmtId="0" fontId="12" fillId="0" borderId="29" xfId="44" applyFont="1" applyFill="1" applyBorder="1" applyAlignment="1" applyProtection="1">
      <alignment horizontal="center" vertical="center" wrapText="1"/>
    </xf>
    <xf numFmtId="0" fontId="21" fillId="2" borderId="23" xfId="43" applyFont="1" applyFill="1" applyBorder="1" applyAlignment="1">
      <alignment horizontal="left" vertical="center" wrapText="1"/>
    </xf>
    <xf numFmtId="0" fontId="21" fillId="2" borderId="47" xfId="43" applyFont="1" applyFill="1" applyBorder="1" applyAlignment="1">
      <alignment horizontal="left" vertical="center" wrapText="1"/>
    </xf>
    <xf numFmtId="0" fontId="21" fillId="2" borderId="48" xfId="43" applyFont="1" applyFill="1" applyBorder="1" applyAlignment="1">
      <alignment horizontal="left" vertical="center" wrapText="1"/>
    </xf>
    <xf numFmtId="0" fontId="12" fillId="0" borderId="22" xfId="43" applyFont="1" applyBorder="1" applyAlignment="1">
      <alignment horizontal="center" vertical="center" wrapText="1"/>
    </xf>
    <xf numFmtId="0" fontId="12" fillId="2" borderId="58" xfId="0" applyFont="1" applyFill="1" applyBorder="1" applyAlignment="1">
      <alignment horizontal="center" wrapText="1"/>
    </xf>
    <xf numFmtId="0" fontId="12" fillId="2" borderId="0" xfId="0" applyFont="1" applyFill="1" applyAlignment="1">
      <alignment horizontal="center" wrapText="1"/>
    </xf>
    <xf numFmtId="0" fontId="12" fillId="2" borderId="17" xfId="0" applyFont="1" applyFill="1" applyBorder="1" applyAlignment="1">
      <alignment horizontal="center"/>
    </xf>
    <xf numFmtId="0" fontId="12" fillId="2" borderId="32" xfId="0" applyFont="1" applyFill="1" applyBorder="1" applyAlignment="1">
      <alignment horizontal="center"/>
    </xf>
  </cellXfs>
  <cellStyles count="52">
    <cellStyle name="Cabecera 1" xfId="3" xr:uid="{00000000-0005-0000-0000-000000000000}"/>
    <cellStyle name="Cabecera 2" xfId="4" xr:uid="{00000000-0005-0000-0000-000001000000}"/>
    <cellStyle name="Comma" xfId="5" xr:uid="{00000000-0005-0000-0000-000002000000}"/>
    <cellStyle name="Comma [0]_PIB" xfId="6" xr:uid="{00000000-0005-0000-0000-000003000000}"/>
    <cellStyle name="Comma_confisGOBjul2500" xfId="7" xr:uid="{00000000-0005-0000-0000-000004000000}"/>
    <cellStyle name="Comma0" xfId="8" xr:uid="{00000000-0005-0000-0000-000005000000}"/>
    <cellStyle name="Currency" xfId="9" xr:uid="{00000000-0005-0000-0000-000006000000}"/>
    <cellStyle name="Currency [0]_PIB" xfId="10" xr:uid="{00000000-0005-0000-0000-000007000000}"/>
    <cellStyle name="Currency_confisGOBjul2500" xfId="11" xr:uid="{00000000-0005-0000-0000-000008000000}"/>
    <cellStyle name="Currency0" xfId="12" xr:uid="{00000000-0005-0000-0000-000009000000}"/>
    <cellStyle name="Date" xfId="13" xr:uid="{00000000-0005-0000-0000-00000A000000}"/>
    <cellStyle name="Euro" xfId="14" xr:uid="{00000000-0005-0000-0000-00000B000000}"/>
    <cellStyle name="Fecha" xfId="15" xr:uid="{00000000-0005-0000-0000-00000C000000}"/>
    <cellStyle name="Fijo" xfId="16" xr:uid="{00000000-0005-0000-0000-00000D000000}"/>
    <cellStyle name="Fixed" xfId="17" xr:uid="{00000000-0005-0000-0000-00000E000000}"/>
    <cellStyle name="Heading 1" xfId="18" xr:uid="{00000000-0005-0000-0000-00000F000000}"/>
    <cellStyle name="Heading 2" xfId="19" xr:uid="{00000000-0005-0000-0000-000010000000}"/>
    <cellStyle name="Heading1" xfId="20" xr:uid="{00000000-0005-0000-0000-000011000000}"/>
    <cellStyle name="Heading2" xfId="21" xr:uid="{00000000-0005-0000-0000-000012000000}"/>
    <cellStyle name="Hipervínculo" xfId="44" builtinId="8"/>
    <cellStyle name="Hyperlink" xfId="51" xr:uid="{00000000-0005-0000-0000-000014000000}"/>
    <cellStyle name="Millares" xfId="47" builtinId="3"/>
    <cellStyle name="Millares [0]" xfId="48" builtinId="6"/>
    <cellStyle name="Millares 2" xfId="22" xr:uid="{00000000-0005-0000-0000-000017000000}"/>
    <cellStyle name="Millares 3" xfId="49" xr:uid="{00000000-0005-0000-0000-000018000000}"/>
    <cellStyle name="Monetario" xfId="23" xr:uid="{00000000-0005-0000-0000-000019000000}"/>
    <cellStyle name="Monetario0" xfId="24" xr:uid="{00000000-0005-0000-0000-00001A000000}"/>
    <cellStyle name="Normal" xfId="0" builtinId="0"/>
    <cellStyle name="Normal 2" xfId="1" xr:uid="{00000000-0005-0000-0000-00001C000000}"/>
    <cellStyle name="Normal 2 2" xfId="42" xr:uid="{00000000-0005-0000-0000-00001D000000}"/>
    <cellStyle name="Normal 3" xfId="2" xr:uid="{00000000-0005-0000-0000-00001E000000}"/>
    <cellStyle name="Normal 3 2" xfId="46" xr:uid="{00000000-0005-0000-0000-00001F000000}"/>
    <cellStyle name="Normal 4" xfId="50" xr:uid="{00000000-0005-0000-0000-000020000000}"/>
    <cellStyle name="Normal 7" xfId="43" xr:uid="{00000000-0005-0000-0000-000021000000}"/>
    <cellStyle name="Percent" xfId="25" xr:uid="{00000000-0005-0000-0000-000022000000}"/>
    <cellStyle name="Porcentaje" xfId="45" builtinId="5"/>
    <cellStyle name="Porcentaje 2" xfId="26" xr:uid="{00000000-0005-0000-0000-000024000000}"/>
    <cellStyle name="Punto" xfId="27" xr:uid="{00000000-0005-0000-0000-000025000000}"/>
    <cellStyle name="Punto0" xfId="28" xr:uid="{00000000-0005-0000-0000-000026000000}"/>
    <cellStyle name="Resumen" xfId="29" xr:uid="{00000000-0005-0000-0000-000027000000}"/>
    <cellStyle name="Text" xfId="30" xr:uid="{00000000-0005-0000-0000-000028000000}"/>
    <cellStyle name="Total 2" xfId="31" xr:uid="{00000000-0005-0000-0000-000029000000}"/>
    <cellStyle name="ДАТА" xfId="32" xr:uid="{00000000-0005-0000-0000-00002A000000}"/>
    <cellStyle name="ДЕНЕЖНЫЙ_BOPENGC" xfId="33" xr:uid="{00000000-0005-0000-0000-00002B000000}"/>
    <cellStyle name="ЗАГОЛОВОК1" xfId="34" xr:uid="{00000000-0005-0000-0000-00002C000000}"/>
    <cellStyle name="ЗАГОЛОВОК2" xfId="35" xr:uid="{00000000-0005-0000-0000-00002D000000}"/>
    <cellStyle name="ИТОГОВЫЙ" xfId="36" xr:uid="{00000000-0005-0000-0000-00002E000000}"/>
    <cellStyle name="Обычный_BOPENGC" xfId="37" xr:uid="{00000000-0005-0000-0000-00002F000000}"/>
    <cellStyle name="ПРОЦЕНТНЫЙ_BOPENGC" xfId="38" xr:uid="{00000000-0005-0000-0000-000030000000}"/>
    <cellStyle name="ТЕКСТ" xfId="39" xr:uid="{00000000-0005-0000-0000-000031000000}"/>
    <cellStyle name="ФИКСИРОВАННЫЙ" xfId="40" xr:uid="{00000000-0005-0000-0000-000032000000}"/>
    <cellStyle name="ФИНАНСОВЫЙ_BOPENGC" xfId="41" xr:uid="{00000000-0005-0000-0000-000033000000}"/>
  </cellStyles>
  <dxfs count="0"/>
  <tableStyles count="0" defaultTableStyle="TableStyleMedium2" defaultPivotStyle="PivotStyleLight16"/>
  <colors>
    <mruColors>
      <color rgb="FFFF9900"/>
      <color rgb="FF93A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castaneda@participacionbogota.gov.co"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angela.canizalez@scrd.gov.co"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gmartinezo@aIcaIdiaboqota.gov.co" TargetMode="External"/><Relationship Id="rId1" Type="http://schemas.openxmlformats.org/officeDocument/2006/relationships/hyperlink" Target="mailto:gmartinezo@aIcaIdiaboqota.gov.co"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mailto:aalmario@participacionbogota.gov.co" TargetMode="External"/><Relationship Id="rId13" Type="http://schemas.openxmlformats.org/officeDocument/2006/relationships/hyperlink" Target="mailto:ooviedo@sdis.gov.co" TargetMode="External"/><Relationship Id="rId18" Type="http://schemas.openxmlformats.org/officeDocument/2006/relationships/hyperlink" Target="mailto:aalmario@participacionbogota.gov.co" TargetMode="External"/><Relationship Id="rId3" Type="http://schemas.openxmlformats.org/officeDocument/2006/relationships/hyperlink" Target="mailto:aalmario@participacionbogota.gov.co" TargetMode="External"/><Relationship Id="rId21" Type="http://schemas.openxmlformats.org/officeDocument/2006/relationships/printerSettings" Target="../printerSettings/printerSettings2.bin"/><Relationship Id="rId7" Type="http://schemas.openxmlformats.org/officeDocument/2006/relationships/hyperlink" Target="mailto:aalmario@participacionbogota.gov.co" TargetMode="External"/><Relationship Id="rId12" Type="http://schemas.openxmlformats.org/officeDocument/2006/relationships/hyperlink" Target="mailto:altaconsejeriadetic@alcaldiabogota.gov.co" TargetMode="External"/><Relationship Id="rId17" Type="http://schemas.openxmlformats.org/officeDocument/2006/relationships/hyperlink" Target="mailto:gmartinezo@aIcaIdiaboqota.gov.co" TargetMode="External"/><Relationship Id="rId2" Type="http://schemas.openxmlformats.org/officeDocument/2006/relationships/hyperlink" Target="mailto:aalmario@participacionbogota.gov.co" TargetMode="External"/><Relationship Id="rId16" Type="http://schemas.openxmlformats.org/officeDocument/2006/relationships/hyperlink" Target="mailto:aalmario@participacionbogota.gov.co" TargetMode="External"/><Relationship Id="rId20" Type="http://schemas.openxmlformats.org/officeDocument/2006/relationships/hyperlink" Target="mailto:angela.canizalez@scrd.gov.co" TargetMode="External"/><Relationship Id="rId1" Type="http://schemas.openxmlformats.org/officeDocument/2006/relationships/hyperlink" Target="mailto:aalmario@participacionbogota.gov.co" TargetMode="External"/><Relationship Id="rId6" Type="http://schemas.openxmlformats.org/officeDocument/2006/relationships/hyperlink" Target="mailto:aalmario@participacionbogota.gov.co" TargetMode="External"/><Relationship Id="rId11" Type="http://schemas.openxmlformats.org/officeDocument/2006/relationships/hyperlink" Target="mailto:abateman@desarrolloeconomico.gov.co" TargetMode="External"/><Relationship Id="rId5" Type="http://schemas.openxmlformats.org/officeDocument/2006/relationships/hyperlink" Target="mailto:aalmario@participacionbogota.gov.co" TargetMode="External"/><Relationship Id="rId15" Type="http://schemas.openxmlformats.org/officeDocument/2006/relationships/hyperlink" Target="mailto:paloma.solano@canalcapital.gov.co" TargetMode="External"/><Relationship Id="rId10" Type="http://schemas.openxmlformats.org/officeDocument/2006/relationships/hyperlink" Target="mailto:manuel.calderon@gobiernobogota.gov.co" TargetMode="External"/><Relationship Id="rId19" Type="http://schemas.openxmlformats.org/officeDocument/2006/relationships/hyperlink" Target="mailto:paloma.solano@canalcapital.gov.co" TargetMode="External"/><Relationship Id="rId4" Type="http://schemas.openxmlformats.org/officeDocument/2006/relationships/hyperlink" Target="mailto:aalmario@participacionbogota.gov.co" TargetMode="External"/><Relationship Id="rId9" Type="http://schemas.openxmlformats.org/officeDocument/2006/relationships/hyperlink" Target="mailto:manuel.calderon@gobiernobogota.gov.co" TargetMode="External"/><Relationship Id="rId14" Type="http://schemas.openxmlformats.org/officeDocument/2006/relationships/hyperlink" Target="mailto:acastaneda@participacionbogota.gov.co"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topLeftCell="A2" zoomScale="115" zoomScaleNormal="115" workbookViewId="0">
      <selection activeCell="B21" sqref="B21"/>
    </sheetView>
  </sheetViews>
  <sheetFormatPr baseColWidth="10" defaultColWidth="11.42578125" defaultRowHeight="15.75"/>
  <cols>
    <col min="1" max="1" width="19.7109375" style="50" customWidth="1"/>
    <col min="2" max="2" width="109.85546875" style="11" customWidth="1"/>
    <col min="3" max="16384" width="11.42578125" style="11"/>
  </cols>
  <sheetData>
    <row r="1" spans="1:2">
      <c r="A1" s="357" t="s">
        <v>0</v>
      </c>
      <c r="B1" s="357"/>
    </row>
    <row r="2" spans="1:2" ht="37.5" customHeight="1" thickBot="1">
      <c r="A2" s="358" t="s">
        <v>1</v>
      </c>
      <c r="B2" s="359"/>
    </row>
    <row r="3" spans="1:2" ht="17.25" thickTop="1" thickBot="1">
      <c r="A3" s="44" t="s">
        <v>2</v>
      </c>
      <c r="B3" s="7" t="s">
        <v>3</v>
      </c>
    </row>
    <row r="4" spans="1:2" ht="37.5" customHeight="1" thickTop="1">
      <c r="A4" s="360" t="s">
        <v>4</v>
      </c>
      <c r="B4" s="45" t="s">
        <v>5</v>
      </c>
    </row>
    <row r="5" spans="1:2" ht="94.5">
      <c r="A5" s="355"/>
      <c r="B5" s="46" t="s">
        <v>6</v>
      </c>
    </row>
    <row r="6" spans="1:2" ht="31.5">
      <c r="A6" s="355"/>
      <c r="B6" s="47" t="s">
        <v>7</v>
      </c>
    </row>
    <row r="7" spans="1:2" ht="47.25">
      <c r="A7" s="355"/>
      <c r="B7" s="47" t="s">
        <v>8</v>
      </c>
    </row>
    <row r="8" spans="1:2" ht="47.25">
      <c r="A8" s="355"/>
      <c r="B8" s="46" t="s">
        <v>9</v>
      </c>
    </row>
    <row r="9" spans="1:2" ht="31.5">
      <c r="A9" s="355"/>
      <c r="B9" s="46" t="s">
        <v>10</v>
      </c>
    </row>
    <row r="10" spans="1:2" ht="31.5">
      <c r="A10" s="356"/>
      <c r="B10" s="46" t="s">
        <v>11</v>
      </c>
    </row>
    <row r="11" spans="1:2" ht="78.75">
      <c r="A11" s="354" t="s">
        <v>12</v>
      </c>
      <c r="B11" s="47" t="s">
        <v>13</v>
      </c>
    </row>
    <row r="12" spans="1:2" ht="63">
      <c r="A12" s="355"/>
      <c r="B12" s="47" t="s">
        <v>14</v>
      </c>
    </row>
    <row r="13" spans="1:2" ht="31.5">
      <c r="A13" s="356"/>
      <c r="B13" s="47" t="s">
        <v>15</v>
      </c>
    </row>
    <row r="14" spans="1:2" ht="82.5" customHeight="1">
      <c r="A14" s="354" t="s">
        <v>16</v>
      </c>
      <c r="B14" s="51" t="s">
        <v>17</v>
      </c>
    </row>
    <row r="15" spans="1:2" ht="94.5">
      <c r="A15" s="355"/>
      <c r="B15" s="47" t="s">
        <v>18</v>
      </c>
    </row>
    <row r="16" spans="1:2" ht="63">
      <c r="A16" s="355"/>
      <c r="B16" s="51" t="s">
        <v>19</v>
      </c>
    </row>
    <row r="17" spans="1:2" ht="31.5">
      <c r="A17" s="355"/>
      <c r="B17" s="47" t="s">
        <v>20</v>
      </c>
    </row>
    <row r="18" spans="1:2" ht="63">
      <c r="A18" s="355"/>
      <c r="B18" s="47" t="s">
        <v>21</v>
      </c>
    </row>
    <row r="19" spans="1:2" ht="385.5" customHeight="1">
      <c r="A19" s="355"/>
      <c r="B19" s="47" t="s">
        <v>22</v>
      </c>
    </row>
    <row r="20" spans="1:2" ht="63">
      <c r="A20" s="355"/>
      <c r="B20" s="47" t="s">
        <v>23</v>
      </c>
    </row>
    <row r="21" spans="1:2" ht="49.5" customHeight="1">
      <c r="A21" s="355"/>
      <c r="B21" s="47" t="s">
        <v>24</v>
      </c>
    </row>
    <row r="22" spans="1:2" ht="220.5">
      <c r="A22" s="355"/>
      <c r="B22" s="47" t="s">
        <v>25</v>
      </c>
    </row>
    <row r="23" spans="1:2" ht="51.75" customHeight="1">
      <c r="A23" s="355"/>
      <c r="B23" s="47" t="s">
        <v>26</v>
      </c>
    </row>
    <row r="24" spans="1:2" ht="126">
      <c r="A24" s="356"/>
      <c r="B24" s="47" t="s">
        <v>27</v>
      </c>
    </row>
    <row r="25" spans="1:2" ht="110.25">
      <c r="A25" s="354" t="s">
        <v>28</v>
      </c>
      <c r="B25" s="47" t="s">
        <v>29</v>
      </c>
    </row>
    <row r="26" spans="1:2" ht="31.5">
      <c r="A26" s="355"/>
      <c r="B26" s="46" t="s">
        <v>30</v>
      </c>
    </row>
    <row r="27" spans="1:2" ht="31.5">
      <c r="A27" s="356"/>
      <c r="B27" s="46" t="s">
        <v>31</v>
      </c>
    </row>
    <row r="28" spans="1:2" ht="47.25">
      <c r="A28" s="48" t="s">
        <v>32</v>
      </c>
      <c r="B28" s="47" t="s">
        <v>33</v>
      </c>
    </row>
    <row r="29" spans="1:2" ht="78.75">
      <c r="A29" s="48" t="s">
        <v>34</v>
      </c>
      <c r="B29" s="47" t="s">
        <v>35</v>
      </c>
    </row>
  </sheetData>
  <mergeCells count="6">
    <mergeCell ref="A14:A24"/>
    <mergeCell ref="A25:A27"/>
    <mergeCell ref="A1:B1"/>
    <mergeCell ref="A2:B2"/>
    <mergeCell ref="A11:A13"/>
    <mergeCell ref="A4:A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M62"/>
  <sheetViews>
    <sheetView topLeftCell="B7" zoomScaleNormal="100" workbookViewId="0">
      <selection activeCell="B12" sqref="B12"/>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582</v>
      </c>
      <c r="C1" s="56"/>
      <c r="D1" s="56"/>
      <c r="E1" s="56"/>
      <c r="F1" s="56"/>
      <c r="G1" s="56"/>
      <c r="H1" s="56"/>
      <c r="I1" s="56"/>
      <c r="J1" s="56"/>
      <c r="K1" s="56"/>
      <c r="L1" s="56"/>
      <c r="M1" s="57"/>
    </row>
    <row r="2" spans="1:13">
      <c r="A2" s="439" t="s">
        <v>343</v>
      </c>
      <c r="B2" s="132" t="s">
        <v>344</v>
      </c>
      <c r="C2" s="498" t="s">
        <v>574</v>
      </c>
      <c r="D2" s="499"/>
      <c r="E2" s="499"/>
      <c r="F2" s="499"/>
      <c r="G2" s="499"/>
      <c r="H2" s="499"/>
      <c r="I2" s="499"/>
      <c r="J2" s="499"/>
      <c r="K2" s="499"/>
      <c r="L2" s="499"/>
      <c r="M2" s="500"/>
    </row>
    <row r="3" spans="1:13" ht="31.5">
      <c r="A3" s="440"/>
      <c r="B3" s="144" t="s">
        <v>454</v>
      </c>
      <c r="C3" s="451" t="s">
        <v>103</v>
      </c>
      <c r="D3" s="452"/>
      <c r="E3" s="452"/>
      <c r="F3" s="452"/>
      <c r="G3" s="452"/>
      <c r="H3" s="452"/>
      <c r="I3" s="452"/>
      <c r="J3" s="452"/>
      <c r="K3" s="452"/>
      <c r="L3" s="452"/>
      <c r="M3" s="453"/>
    </row>
    <row r="4" spans="1:13">
      <c r="A4" s="440"/>
      <c r="B4" s="135" t="s">
        <v>74</v>
      </c>
      <c r="C4" s="266"/>
      <c r="D4" s="108"/>
      <c r="E4" s="109"/>
      <c r="F4" s="449" t="s">
        <v>75</v>
      </c>
      <c r="G4" s="450"/>
      <c r="H4" s="110"/>
      <c r="I4" s="246"/>
      <c r="J4" s="246"/>
      <c r="K4" s="246"/>
      <c r="L4" s="246"/>
      <c r="M4" s="247"/>
    </row>
    <row r="5" spans="1:13">
      <c r="A5" s="440"/>
      <c r="B5" s="135" t="s">
        <v>349</v>
      </c>
      <c r="C5" s="107"/>
      <c r="D5" s="246"/>
      <c r="E5" s="246"/>
      <c r="F5" s="246"/>
      <c r="G5" s="246"/>
      <c r="H5" s="246"/>
      <c r="I5" s="246"/>
      <c r="J5" s="246"/>
      <c r="K5" s="246"/>
      <c r="L5" s="246"/>
      <c r="M5" s="247"/>
    </row>
    <row r="6" spans="1:13">
      <c r="A6" s="440"/>
      <c r="B6" s="135" t="s">
        <v>350</v>
      </c>
      <c r="C6" s="107"/>
      <c r="D6" s="246"/>
      <c r="E6" s="246"/>
      <c r="F6" s="246"/>
      <c r="G6" s="246"/>
      <c r="H6" s="246"/>
      <c r="I6" s="246"/>
      <c r="J6" s="246"/>
      <c r="K6" s="246"/>
      <c r="L6" s="246"/>
      <c r="M6" s="247"/>
    </row>
    <row r="7" spans="1:13">
      <c r="A7" s="440"/>
      <c r="B7" s="144" t="s">
        <v>352</v>
      </c>
      <c r="C7" s="454" t="s">
        <v>40</v>
      </c>
      <c r="D7" s="455"/>
      <c r="E7" s="111"/>
      <c r="F7" s="111"/>
      <c r="G7" s="112"/>
      <c r="H7" s="59" t="s">
        <v>78</v>
      </c>
      <c r="I7" s="456"/>
      <c r="J7" s="455"/>
      <c r="K7" s="455"/>
      <c r="L7" s="455"/>
      <c r="M7" s="457"/>
    </row>
    <row r="8" spans="1:13">
      <c r="A8" s="440"/>
      <c r="B8" s="504" t="s">
        <v>353</v>
      </c>
      <c r="C8" s="113"/>
      <c r="D8" s="114"/>
      <c r="E8" s="114"/>
      <c r="F8" s="114"/>
      <c r="G8" s="114"/>
      <c r="H8" s="114"/>
      <c r="I8" s="114"/>
      <c r="J8" s="114"/>
      <c r="K8" s="114"/>
      <c r="L8" s="115"/>
      <c r="M8" s="116"/>
    </row>
    <row r="9" spans="1:13">
      <c r="A9" s="440"/>
      <c r="B9" s="505"/>
      <c r="C9" s="461" t="s">
        <v>596</v>
      </c>
      <c r="D9" s="436"/>
      <c r="E9" s="27"/>
      <c r="F9" s="461" t="s">
        <v>416</v>
      </c>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105.6" customHeight="1">
      <c r="A11" s="440"/>
      <c r="B11" s="144" t="s">
        <v>355</v>
      </c>
      <c r="C11" s="475" t="s">
        <v>583</v>
      </c>
      <c r="D11" s="476"/>
      <c r="E11" s="476"/>
      <c r="F11" s="476"/>
      <c r="G11" s="476"/>
      <c r="H11" s="476"/>
      <c r="I11" s="476"/>
      <c r="J11" s="476"/>
      <c r="K11" s="476"/>
      <c r="L11" s="476"/>
      <c r="M11" s="477"/>
    </row>
    <row r="12" spans="1:13" ht="327" customHeight="1">
      <c r="A12" s="440"/>
      <c r="B12" s="144" t="s">
        <v>456</v>
      </c>
      <c r="C12" s="475" t="s">
        <v>584</v>
      </c>
      <c r="D12" s="476"/>
      <c r="E12" s="476"/>
      <c r="F12" s="476"/>
      <c r="G12" s="476"/>
      <c r="H12" s="476"/>
      <c r="I12" s="476"/>
      <c r="J12" s="476"/>
      <c r="K12" s="476"/>
      <c r="L12" s="476"/>
      <c r="M12" s="477"/>
    </row>
    <row r="13" spans="1:13" ht="31.5">
      <c r="A13" s="440"/>
      <c r="B13" s="144" t="s">
        <v>457</v>
      </c>
      <c r="C13" s="475" t="s">
        <v>585</v>
      </c>
      <c r="D13" s="476"/>
      <c r="E13" s="476"/>
      <c r="F13" s="476"/>
      <c r="G13" s="476"/>
      <c r="H13" s="476"/>
      <c r="I13" s="476"/>
      <c r="J13" s="476"/>
      <c r="K13" s="476"/>
      <c r="L13" s="476"/>
      <c r="M13" s="477"/>
    </row>
    <row r="14" spans="1:13">
      <c r="A14" s="440"/>
      <c r="B14" s="504" t="s">
        <v>459</v>
      </c>
      <c r="C14" s="475" t="s">
        <v>111</v>
      </c>
      <c r="D14" s="476"/>
      <c r="E14" s="83" t="s">
        <v>260</v>
      </c>
      <c r="F14" s="491" t="s">
        <v>586</v>
      </c>
      <c r="G14" s="476"/>
      <c r="H14" s="476"/>
      <c r="I14" s="476"/>
      <c r="J14" s="476"/>
      <c r="K14" s="476"/>
      <c r="L14" s="476"/>
      <c r="M14" s="477"/>
    </row>
    <row r="15" spans="1:13">
      <c r="A15" s="440"/>
      <c r="B15" s="505"/>
      <c r="C15" s="475"/>
      <c r="D15" s="476"/>
      <c r="E15" s="476"/>
      <c r="F15" s="476"/>
      <c r="G15" s="476"/>
      <c r="H15" s="476"/>
      <c r="I15" s="476"/>
      <c r="J15" s="476"/>
      <c r="K15" s="476"/>
      <c r="L15" s="476"/>
      <c r="M15" s="477"/>
    </row>
    <row r="16" spans="1:13">
      <c r="A16" s="488" t="s">
        <v>357</v>
      </c>
      <c r="B16" s="133" t="s">
        <v>64</v>
      </c>
      <c r="C16" s="475" t="s">
        <v>587</v>
      </c>
      <c r="D16" s="476"/>
      <c r="E16" s="476"/>
      <c r="F16" s="476"/>
      <c r="G16" s="476"/>
      <c r="H16" s="476"/>
      <c r="I16" s="476"/>
      <c r="J16" s="476"/>
      <c r="K16" s="476"/>
      <c r="L16" s="476"/>
      <c r="M16" s="477"/>
    </row>
    <row r="17" spans="1:13">
      <c r="A17" s="489"/>
      <c r="B17" s="133" t="s">
        <v>460</v>
      </c>
      <c r="C17" s="475" t="s">
        <v>575</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368</v>
      </c>
      <c r="E23" s="17" t="s">
        <v>369</v>
      </c>
      <c r="F23" s="237" t="s">
        <v>588</v>
      </c>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2</v>
      </c>
      <c r="E30" s="23"/>
      <c r="F30" s="31" t="s">
        <v>379</v>
      </c>
      <c r="G30" s="19">
        <v>2022</v>
      </c>
      <c r="H30" s="23"/>
      <c r="I30" s="31" t="s">
        <v>380</v>
      </c>
      <c r="J30" s="491" t="s">
        <v>589</v>
      </c>
      <c r="K30" s="476"/>
      <c r="L30" s="492"/>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2024</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238"/>
      <c r="E37" s="9"/>
      <c r="F37" s="238">
        <v>19</v>
      </c>
      <c r="G37" s="9"/>
      <c r="H37" s="238"/>
      <c r="I37" s="9"/>
      <c r="J37" s="238">
        <v>19</v>
      </c>
      <c r="K37" s="9"/>
      <c r="L37" s="238"/>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238">
        <v>19</v>
      </c>
      <c r="E39" s="9"/>
      <c r="F39" s="238"/>
      <c r="G39" s="9"/>
      <c r="H39" s="238">
        <v>19</v>
      </c>
      <c r="I39" s="9"/>
      <c r="J39" s="238"/>
      <c r="K39" s="9"/>
      <c r="L39" s="238">
        <v>19</v>
      </c>
      <c r="M39" s="88"/>
    </row>
    <row r="40" spans="1:13">
      <c r="A40" s="489"/>
      <c r="B40" s="459"/>
      <c r="C40" s="80"/>
      <c r="D40" s="6" t="s">
        <v>397</v>
      </c>
      <c r="E40" s="6"/>
      <c r="F40" s="6" t="s">
        <v>398</v>
      </c>
      <c r="G40" s="6"/>
      <c r="H40" s="124" t="s">
        <v>399</v>
      </c>
      <c r="I40" s="124"/>
      <c r="J40" s="124" t="s">
        <v>400</v>
      </c>
      <c r="K40" s="6"/>
      <c r="L40" s="6" t="s">
        <v>401</v>
      </c>
      <c r="M40" s="15"/>
    </row>
    <row r="41" spans="1:13">
      <c r="A41" s="489"/>
      <c r="B41" s="459"/>
      <c r="C41" s="80"/>
      <c r="D41" s="238"/>
      <c r="E41" s="9"/>
      <c r="F41" s="238">
        <v>19</v>
      </c>
      <c r="G41" s="9"/>
      <c r="H41" s="86"/>
      <c r="I41" s="9"/>
      <c r="J41" s="86"/>
      <c r="K41" s="9"/>
      <c r="L41" s="86"/>
      <c r="M41" s="88"/>
    </row>
    <row r="42" spans="1:13">
      <c r="A42" s="489"/>
      <c r="B42" s="459"/>
      <c r="C42" s="80"/>
      <c r="D42" s="10" t="s">
        <v>401</v>
      </c>
      <c r="E42" s="87"/>
      <c r="F42" s="10" t="s">
        <v>402</v>
      </c>
      <c r="G42" s="87"/>
      <c r="H42" s="61"/>
      <c r="I42" s="62"/>
      <c r="J42" s="61"/>
      <c r="K42" s="62"/>
      <c r="L42" s="61"/>
      <c r="M42" s="63"/>
    </row>
    <row r="43" spans="1:13">
      <c r="A43" s="489"/>
      <c r="B43" s="459"/>
      <c r="C43" s="80"/>
      <c r="D43" s="86"/>
      <c r="E43" s="9"/>
      <c r="F43" s="493">
        <v>19</v>
      </c>
      <c r="G43" s="494"/>
      <c r="H43" s="511"/>
      <c r="I43" s="511"/>
      <c r="J43" s="90"/>
      <c r="K43" s="6"/>
      <c r="L43" s="90"/>
      <c r="M43" s="82"/>
    </row>
    <row r="44" spans="1:13">
      <c r="A44" s="489"/>
      <c r="B44" s="459"/>
      <c r="C44" s="81"/>
      <c r="D44" s="10"/>
      <c r="E44" s="87"/>
      <c r="F44" s="10"/>
      <c r="G44" s="87"/>
      <c r="H44" s="85"/>
      <c r="I44" s="66"/>
      <c r="J44" s="85"/>
      <c r="K44" s="66"/>
      <c r="L44" s="85"/>
      <c r="M44" s="67"/>
    </row>
    <row r="45" spans="1:13" ht="18" customHeight="1">
      <c r="A45" s="489"/>
      <c r="B45" s="458" t="s">
        <v>403</v>
      </c>
      <c r="C45" s="71"/>
      <c r="D45" s="22"/>
      <c r="E45" s="22"/>
      <c r="F45" s="22"/>
      <c r="G45" s="22"/>
      <c r="H45" s="22"/>
      <c r="I45" s="22"/>
      <c r="J45" s="22"/>
      <c r="K45" s="22"/>
      <c r="L45" s="25"/>
      <c r="M45" s="101"/>
    </row>
    <row r="46" spans="1:13">
      <c r="A46" s="489"/>
      <c r="B46" s="459"/>
      <c r="C46" s="102"/>
      <c r="D46" s="40" t="s">
        <v>245</v>
      </c>
      <c r="E46" s="41" t="s">
        <v>247</v>
      </c>
      <c r="F46" s="482" t="s">
        <v>404</v>
      </c>
      <c r="G46" s="467" t="s">
        <v>255</v>
      </c>
      <c r="H46" s="467"/>
      <c r="I46" s="467"/>
      <c r="J46" s="467"/>
      <c r="K46" s="103" t="s">
        <v>369</v>
      </c>
      <c r="L46" s="468"/>
      <c r="M46" s="469"/>
    </row>
    <row r="47" spans="1:13">
      <c r="A47" s="489"/>
      <c r="B47" s="459"/>
      <c r="C47" s="102"/>
      <c r="D47" s="104" t="s">
        <v>431</v>
      </c>
      <c r="E47" s="18"/>
      <c r="F47" s="482"/>
      <c r="G47" s="467"/>
      <c r="H47" s="467"/>
      <c r="I47" s="467"/>
      <c r="J47" s="467"/>
      <c r="K47" s="25"/>
      <c r="L47" s="470"/>
      <c r="M47" s="471"/>
    </row>
    <row r="48" spans="1:13">
      <c r="A48" s="489"/>
      <c r="B48" s="460"/>
      <c r="C48" s="105"/>
      <c r="D48" s="106"/>
      <c r="E48" s="106"/>
      <c r="F48" s="106"/>
      <c r="G48" s="106"/>
      <c r="H48" s="106"/>
      <c r="I48" s="106"/>
      <c r="J48" s="106"/>
      <c r="K48" s="106"/>
      <c r="L48" s="25"/>
      <c r="M48" s="101"/>
    </row>
    <row r="49" spans="1:13" ht="54.95" customHeight="1">
      <c r="A49" s="489"/>
      <c r="B49" s="144" t="s">
        <v>405</v>
      </c>
      <c r="C49" s="475" t="s">
        <v>590</v>
      </c>
      <c r="D49" s="476"/>
      <c r="E49" s="476"/>
      <c r="F49" s="476"/>
      <c r="G49" s="476"/>
      <c r="H49" s="476"/>
      <c r="I49" s="476"/>
      <c r="J49" s="476"/>
      <c r="K49" s="476"/>
      <c r="L49" s="476"/>
      <c r="M49" s="477"/>
    </row>
    <row r="50" spans="1:13">
      <c r="A50" s="489"/>
      <c r="B50" s="133" t="s">
        <v>407</v>
      </c>
      <c r="C50" s="512" t="s">
        <v>591</v>
      </c>
      <c r="D50" s="513"/>
      <c r="E50" s="513"/>
      <c r="F50" s="513"/>
      <c r="G50" s="513"/>
      <c r="H50" s="513"/>
      <c r="I50" s="513"/>
      <c r="J50" s="513"/>
      <c r="K50" s="513"/>
      <c r="L50" s="513"/>
      <c r="M50" s="514"/>
    </row>
    <row r="51" spans="1:13">
      <c r="A51" s="489"/>
      <c r="B51" s="133" t="s">
        <v>409</v>
      </c>
      <c r="C51" s="512">
        <v>20</v>
      </c>
      <c r="D51" s="513"/>
      <c r="E51" s="513"/>
      <c r="F51" s="513"/>
      <c r="G51" s="513"/>
      <c r="H51" s="513"/>
      <c r="I51" s="513"/>
      <c r="J51" s="513"/>
      <c r="K51" s="513"/>
      <c r="L51" s="513"/>
      <c r="M51" s="514"/>
    </row>
    <row r="52" spans="1:13">
      <c r="A52" s="489"/>
      <c r="B52" s="133" t="s">
        <v>410</v>
      </c>
      <c r="C52" s="512">
        <v>2024</v>
      </c>
      <c r="D52" s="513"/>
      <c r="E52" s="513"/>
      <c r="F52" s="513"/>
      <c r="G52" s="513"/>
      <c r="H52" s="513"/>
      <c r="I52" s="513"/>
      <c r="J52" s="513"/>
      <c r="K52" s="513"/>
      <c r="L52" s="513"/>
      <c r="M52" s="514"/>
    </row>
    <row r="53" spans="1:13" ht="15.75" customHeight="1">
      <c r="A53" s="485" t="s">
        <v>411</v>
      </c>
      <c r="B53" s="137" t="s">
        <v>412</v>
      </c>
      <c r="C53" s="512" t="s">
        <v>592</v>
      </c>
      <c r="D53" s="513"/>
      <c r="E53" s="513"/>
      <c r="F53" s="513"/>
      <c r="G53" s="513"/>
      <c r="H53" s="513"/>
      <c r="I53" s="513"/>
      <c r="J53" s="513"/>
      <c r="K53" s="513"/>
      <c r="L53" s="513"/>
      <c r="M53" s="514"/>
    </row>
    <row r="54" spans="1:13">
      <c r="A54" s="486"/>
      <c r="B54" s="137" t="s">
        <v>413</v>
      </c>
      <c r="C54" s="512" t="s">
        <v>592</v>
      </c>
      <c r="D54" s="513"/>
      <c r="E54" s="513"/>
      <c r="F54" s="513"/>
      <c r="G54" s="513"/>
      <c r="H54" s="513"/>
      <c r="I54" s="513"/>
      <c r="J54" s="513"/>
      <c r="K54" s="513"/>
      <c r="L54" s="513"/>
      <c r="M54" s="514"/>
    </row>
    <row r="55" spans="1:13">
      <c r="A55" s="486"/>
      <c r="B55" s="137" t="s">
        <v>415</v>
      </c>
      <c r="C55" s="512" t="s">
        <v>593</v>
      </c>
      <c r="D55" s="513"/>
      <c r="E55" s="513"/>
      <c r="F55" s="513"/>
      <c r="G55" s="513"/>
      <c r="H55" s="513"/>
      <c r="I55" s="513"/>
      <c r="J55" s="513"/>
      <c r="K55" s="513"/>
      <c r="L55" s="513"/>
      <c r="M55" s="514"/>
    </row>
    <row r="56" spans="1:13" ht="15.75" customHeight="1">
      <c r="A56" s="486"/>
      <c r="B56" s="138" t="s">
        <v>417</v>
      </c>
      <c r="C56" s="512" t="s">
        <v>593</v>
      </c>
      <c r="D56" s="513"/>
      <c r="E56" s="513"/>
      <c r="F56" s="513"/>
      <c r="G56" s="513"/>
      <c r="H56" s="513"/>
      <c r="I56" s="513"/>
      <c r="J56" s="513"/>
      <c r="K56" s="513"/>
      <c r="L56" s="513"/>
      <c r="M56" s="514"/>
    </row>
    <row r="57" spans="1:13" ht="15.75" customHeight="1">
      <c r="A57" s="486"/>
      <c r="B57" s="137" t="s">
        <v>418</v>
      </c>
      <c r="C57" s="481" t="s">
        <v>160</v>
      </c>
      <c r="D57" s="513"/>
      <c r="E57" s="513"/>
      <c r="F57" s="513"/>
      <c r="G57" s="513"/>
      <c r="H57" s="513"/>
      <c r="I57" s="513"/>
      <c r="J57" s="513"/>
      <c r="K57" s="513"/>
      <c r="L57" s="513"/>
      <c r="M57" s="514"/>
    </row>
    <row r="58" spans="1:13" ht="16.5" thickBot="1">
      <c r="A58" s="487"/>
      <c r="B58" s="137" t="s">
        <v>419</v>
      </c>
      <c r="C58" s="512"/>
      <c r="D58" s="513"/>
      <c r="E58" s="513"/>
      <c r="F58" s="513"/>
      <c r="G58" s="513"/>
      <c r="H58" s="513"/>
      <c r="I58" s="513"/>
      <c r="J58" s="513"/>
      <c r="K58" s="513"/>
      <c r="L58" s="513"/>
      <c r="M58" s="514"/>
    </row>
    <row r="59" spans="1:13" ht="15.75" customHeight="1">
      <c r="A59" s="485" t="s">
        <v>421</v>
      </c>
      <c r="B59" s="139" t="s">
        <v>422</v>
      </c>
      <c r="C59" s="512" t="s">
        <v>594</v>
      </c>
      <c r="D59" s="513"/>
      <c r="E59" s="513"/>
      <c r="F59" s="513"/>
      <c r="G59" s="513"/>
      <c r="H59" s="513"/>
      <c r="I59" s="513"/>
      <c r="J59" s="513"/>
      <c r="K59" s="513"/>
      <c r="L59" s="513"/>
      <c r="M59" s="514"/>
    </row>
    <row r="60" spans="1:13" ht="30" customHeight="1">
      <c r="A60" s="486"/>
      <c r="B60" s="139" t="s">
        <v>424</v>
      </c>
      <c r="C60" s="475" t="s">
        <v>595</v>
      </c>
      <c r="D60" s="476"/>
      <c r="E60" s="476"/>
      <c r="F60" s="476"/>
      <c r="G60" s="476"/>
      <c r="H60" s="476"/>
      <c r="I60" s="476"/>
      <c r="J60" s="476"/>
      <c r="K60" s="476"/>
      <c r="L60" s="476"/>
      <c r="M60" s="477"/>
    </row>
    <row r="61" spans="1:13" ht="30" customHeight="1" thickBot="1">
      <c r="A61" s="486"/>
      <c r="B61" s="140" t="s">
        <v>78</v>
      </c>
      <c r="C61" s="475" t="s">
        <v>596</v>
      </c>
      <c r="D61" s="476"/>
      <c r="E61" s="476"/>
      <c r="F61" s="476"/>
      <c r="G61" s="476"/>
      <c r="H61" s="476"/>
      <c r="I61" s="476"/>
      <c r="J61" s="476"/>
      <c r="K61" s="476"/>
      <c r="L61" s="476"/>
      <c r="M61" s="477"/>
    </row>
    <row r="62" spans="1:13" ht="16.5" thickBot="1">
      <c r="A62" s="131" t="s">
        <v>426</v>
      </c>
      <c r="B62" s="141"/>
      <c r="C62" s="475"/>
      <c r="D62" s="476"/>
      <c r="E62" s="476"/>
      <c r="F62" s="476"/>
      <c r="G62" s="476"/>
      <c r="H62" s="476"/>
      <c r="I62" s="476"/>
      <c r="J62" s="476"/>
      <c r="K62" s="476"/>
      <c r="L62" s="476"/>
      <c r="M62" s="477"/>
    </row>
  </sheetData>
  <mergeCells count="50">
    <mergeCell ref="C52:M52"/>
    <mergeCell ref="C62:M62"/>
    <mergeCell ref="C57:M57"/>
    <mergeCell ref="C58:M58"/>
    <mergeCell ref="A59:A61"/>
    <mergeCell ref="C59:M59"/>
    <mergeCell ref="C60:M60"/>
    <mergeCell ref="C61:M61"/>
    <mergeCell ref="A53:A58"/>
    <mergeCell ref="C53:M53"/>
    <mergeCell ref="C54:M54"/>
    <mergeCell ref="C55:M55"/>
    <mergeCell ref="C56:M56"/>
    <mergeCell ref="G46:J47"/>
    <mergeCell ref="L46:M47"/>
    <mergeCell ref="C49:M49"/>
    <mergeCell ref="C50:M50"/>
    <mergeCell ref="C51:M51"/>
    <mergeCell ref="B14:B15"/>
    <mergeCell ref="C14:D14"/>
    <mergeCell ref="F14:M14"/>
    <mergeCell ref="C15:M15"/>
    <mergeCell ref="A16:A52"/>
    <mergeCell ref="C16:M16"/>
    <mergeCell ref="C17:M17"/>
    <mergeCell ref="B18:B24"/>
    <mergeCell ref="B25:B28"/>
    <mergeCell ref="J30:L30"/>
    <mergeCell ref="B32:B34"/>
    <mergeCell ref="B35:B44"/>
    <mergeCell ref="F43:G43"/>
    <mergeCell ref="H43:I43"/>
    <mergeCell ref="B45:B48"/>
    <mergeCell ref="F46:F47"/>
    <mergeCell ref="C13:M13"/>
    <mergeCell ref="A2:A15"/>
    <mergeCell ref="C2:M2"/>
    <mergeCell ref="C3:M3"/>
    <mergeCell ref="F4:G4"/>
    <mergeCell ref="C7:D7"/>
    <mergeCell ref="I7:M7"/>
    <mergeCell ref="B8:B10"/>
    <mergeCell ref="C9:D9"/>
    <mergeCell ref="F9:G9"/>
    <mergeCell ref="I9:J9"/>
    <mergeCell ref="C10:D10"/>
    <mergeCell ref="F10:G10"/>
    <mergeCell ref="I10:J10"/>
    <mergeCell ref="C11:M11"/>
    <mergeCell ref="C12:M12"/>
  </mergeCells>
  <dataValidations count="7">
    <dataValidation type="list" allowBlank="1" showInputMessage="1" showErrorMessage="1" sqref="I7:M7" xr:uid="{00000000-0002-0000-09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9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900-000002000000}"/>
    <dataValidation allowBlank="1" showInputMessage="1" showErrorMessage="1" prompt="Identifique la meta ODS a que le apunta el indicador de producto. Seleccione de la lista desplegable." sqref="E14" xr:uid="{00000000-0002-0000-0900-000003000000}"/>
    <dataValidation allowBlank="1" showInputMessage="1" showErrorMessage="1" prompt="Identifique el ODS a que le apunta el indicador de producto. Seleccione de la lista desplegable._x000a_" sqref="B14:B15" xr:uid="{00000000-0002-0000-0900-000004000000}"/>
    <dataValidation allowBlank="1" showInputMessage="1" showErrorMessage="1" prompt="Incluir una ficha por cada indicador, ya sea de producto o de resultado" sqref="B1" xr:uid="{00000000-0002-0000-0900-000005000000}"/>
    <dataValidation allowBlank="1" showInputMessage="1" showErrorMessage="1" prompt="Seleccione de la lista desplegable" sqref="B4 B7 H7" xr:uid="{00000000-0002-0000-0900-000006000000}"/>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M62"/>
  <sheetViews>
    <sheetView topLeftCell="A8" workbookViewId="0">
      <selection activeCell="C12" sqref="C12:M12"/>
    </sheetView>
  </sheetViews>
  <sheetFormatPr baseColWidth="10" defaultColWidth="9.140625" defaultRowHeight="15"/>
  <cols>
    <col min="1" max="1" width="9.140625" style="282"/>
    <col min="2" max="2" width="31.140625" style="282" customWidth="1"/>
    <col min="3" max="3" width="11.140625" style="282" customWidth="1"/>
    <col min="4" max="6" width="9.140625" style="282"/>
    <col min="7" max="7" width="10.85546875" style="282" customWidth="1"/>
    <col min="8" max="16384" width="9.140625" style="282"/>
  </cols>
  <sheetData>
    <row r="1" spans="1:13" ht="16.5" thickBot="1">
      <c r="A1" s="277" t="s">
        <v>651</v>
      </c>
      <c r="B1" s="278" t="s">
        <v>582</v>
      </c>
      <c r="C1" s="279"/>
      <c r="D1" s="280" t="s">
        <v>651</v>
      </c>
      <c r="E1" s="280" t="s">
        <v>651</v>
      </c>
      <c r="F1" s="280" t="s">
        <v>651</v>
      </c>
      <c r="G1" s="280" t="s">
        <v>651</v>
      </c>
      <c r="H1" s="280" t="s">
        <v>651</v>
      </c>
      <c r="I1" s="280" t="s">
        <v>651</v>
      </c>
      <c r="J1" s="280" t="s">
        <v>651</v>
      </c>
      <c r="K1" s="280" t="s">
        <v>651</v>
      </c>
      <c r="L1" s="280" t="s">
        <v>651</v>
      </c>
      <c r="M1" s="281" t="s">
        <v>651</v>
      </c>
    </row>
    <row r="2" spans="1:13" ht="42.75" customHeight="1">
      <c r="A2" s="515" t="s">
        <v>343</v>
      </c>
      <c r="B2" s="283" t="s">
        <v>344</v>
      </c>
      <c r="C2" s="517" t="s">
        <v>642</v>
      </c>
      <c r="D2" s="517"/>
      <c r="E2" s="517"/>
      <c r="F2" s="517"/>
      <c r="G2" s="517"/>
      <c r="H2" s="517"/>
      <c r="I2" s="517"/>
      <c r="J2" s="517"/>
      <c r="K2" s="517"/>
      <c r="L2" s="517"/>
      <c r="M2" s="518"/>
    </row>
    <row r="3" spans="1:13" ht="39" customHeight="1">
      <c r="A3" s="516"/>
      <c r="B3" s="284" t="s">
        <v>454</v>
      </c>
      <c r="C3" s="451" t="s">
        <v>103</v>
      </c>
      <c r="D3" s="452"/>
      <c r="E3" s="452"/>
      <c r="F3" s="452"/>
      <c r="G3" s="452"/>
      <c r="H3" s="452"/>
      <c r="I3" s="452"/>
      <c r="J3" s="452"/>
      <c r="K3" s="452"/>
      <c r="L3" s="452"/>
      <c r="M3" s="453"/>
    </row>
    <row r="4" spans="1:13" ht="15" customHeight="1">
      <c r="A4" s="516"/>
      <c r="B4" s="285" t="s">
        <v>74</v>
      </c>
      <c r="C4" s="286" t="s">
        <v>245</v>
      </c>
      <c r="D4" s="287" t="s">
        <v>651</v>
      </c>
      <c r="E4" s="288" t="s">
        <v>651</v>
      </c>
      <c r="F4" s="519" t="s">
        <v>75</v>
      </c>
      <c r="G4" s="520"/>
      <c r="H4" s="289">
        <v>422</v>
      </c>
      <c r="I4" s="521" t="s">
        <v>652</v>
      </c>
      <c r="J4" s="521"/>
      <c r="K4" s="521"/>
      <c r="L4" s="521"/>
      <c r="M4" s="522"/>
    </row>
    <row r="5" spans="1:13" ht="15" customHeight="1">
      <c r="A5" s="516"/>
      <c r="B5" s="285" t="s">
        <v>349</v>
      </c>
      <c r="C5" s="286">
        <v>5</v>
      </c>
      <c r="D5" s="521" t="s">
        <v>653</v>
      </c>
      <c r="E5" s="521"/>
      <c r="F5" s="521"/>
      <c r="G5" s="521"/>
      <c r="H5" s="521"/>
      <c r="I5" s="521"/>
      <c r="J5" s="521"/>
      <c r="K5" s="521"/>
      <c r="L5" s="521"/>
      <c r="M5" s="522"/>
    </row>
    <row r="6" spans="1:13" ht="15" customHeight="1">
      <c r="A6" s="516"/>
      <c r="B6" s="285" t="s">
        <v>350</v>
      </c>
      <c r="C6" s="521" t="s">
        <v>654</v>
      </c>
      <c r="D6" s="521"/>
      <c r="E6" s="521"/>
      <c r="F6" s="521"/>
      <c r="G6" s="521"/>
      <c r="H6" s="521"/>
      <c r="I6" s="521"/>
      <c r="J6" s="521"/>
      <c r="K6" s="521"/>
      <c r="L6" s="521"/>
      <c r="M6" s="522"/>
    </row>
    <row r="7" spans="1:13" ht="15" customHeight="1">
      <c r="A7" s="516"/>
      <c r="B7" s="285" t="s">
        <v>352</v>
      </c>
      <c r="C7" s="523" t="s">
        <v>40</v>
      </c>
      <c r="D7" s="523"/>
      <c r="E7" s="290" t="s">
        <v>651</v>
      </c>
      <c r="F7" s="290" t="s">
        <v>651</v>
      </c>
      <c r="G7" s="291" t="s">
        <v>651</v>
      </c>
      <c r="H7" s="292" t="s">
        <v>78</v>
      </c>
      <c r="I7" s="523" t="s">
        <v>42</v>
      </c>
      <c r="J7" s="523"/>
      <c r="K7" s="523"/>
      <c r="L7" s="523"/>
      <c r="M7" s="524"/>
    </row>
    <row r="8" spans="1:13" ht="15.75">
      <c r="A8" s="516"/>
      <c r="B8" s="525" t="s">
        <v>353</v>
      </c>
      <c r="C8" s="290" t="s">
        <v>651</v>
      </c>
      <c r="D8" s="290" t="s">
        <v>651</v>
      </c>
      <c r="E8" s="293" t="s">
        <v>651</v>
      </c>
      <c r="F8" s="293" t="s">
        <v>651</v>
      </c>
      <c r="G8" s="293" t="s">
        <v>651</v>
      </c>
      <c r="H8" s="293" t="s">
        <v>651</v>
      </c>
      <c r="I8" s="290" t="s">
        <v>651</v>
      </c>
      <c r="J8" s="290" t="s">
        <v>651</v>
      </c>
      <c r="K8" s="290" t="s">
        <v>651</v>
      </c>
      <c r="L8" s="290" t="s">
        <v>651</v>
      </c>
      <c r="M8" s="294" t="s">
        <v>651</v>
      </c>
    </row>
    <row r="9" spans="1:13" ht="15" customHeight="1">
      <c r="A9" s="516"/>
      <c r="B9" s="525"/>
      <c r="C9" s="527"/>
      <c r="D9" s="527"/>
      <c r="E9" s="290" t="s">
        <v>651</v>
      </c>
      <c r="F9" s="527" t="s">
        <v>651</v>
      </c>
      <c r="G9" s="527"/>
      <c r="H9" s="290" t="s">
        <v>651</v>
      </c>
      <c r="I9" s="527" t="s">
        <v>651</v>
      </c>
      <c r="J9" s="527"/>
      <c r="K9" s="290" t="s">
        <v>651</v>
      </c>
      <c r="L9" s="290" t="s">
        <v>651</v>
      </c>
      <c r="M9" s="294" t="s">
        <v>651</v>
      </c>
    </row>
    <row r="10" spans="1:13" ht="15" customHeight="1">
      <c r="A10" s="516"/>
      <c r="B10" s="526"/>
      <c r="C10" s="527" t="s">
        <v>354</v>
      </c>
      <c r="D10" s="527"/>
      <c r="E10" s="295" t="s">
        <v>651</v>
      </c>
      <c r="F10" s="527" t="s">
        <v>354</v>
      </c>
      <c r="G10" s="527"/>
      <c r="H10" s="295" t="s">
        <v>651</v>
      </c>
      <c r="I10" s="527" t="s">
        <v>354</v>
      </c>
      <c r="J10" s="527"/>
      <c r="K10" s="295" t="s">
        <v>651</v>
      </c>
      <c r="L10" s="295" t="s">
        <v>651</v>
      </c>
      <c r="M10" s="296" t="s">
        <v>651</v>
      </c>
    </row>
    <row r="11" spans="1:13" ht="84" customHeight="1">
      <c r="A11" s="516"/>
      <c r="B11" s="285" t="s">
        <v>355</v>
      </c>
      <c r="C11" s="521" t="s">
        <v>655</v>
      </c>
      <c r="D11" s="521"/>
      <c r="E11" s="521"/>
      <c r="F11" s="521"/>
      <c r="G11" s="521"/>
      <c r="H11" s="521"/>
      <c r="I11" s="521"/>
      <c r="J11" s="521"/>
      <c r="K11" s="521"/>
      <c r="L11" s="521"/>
      <c r="M11" s="522"/>
    </row>
    <row r="12" spans="1:13" ht="158.1" customHeight="1">
      <c r="A12" s="516"/>
      <c r="B12" s="285" t="s">
        <v>456</v>
      </c>
      <c r="C12" s="528" t="s">
        <v>679</v>
      </c>
      <c r="D12" s="528"/>
      <c r="E12" s="528"/>
      <c r="F12" s="528"/>
      <c r="G12" s="528"/>
      <c r="H12" s="528"/>
      <c r="I12" s="528"/>
      <c r="J12" s="528"/>
      <c r="K12" s="528"/>
      <c r="L12" s="528"/>
      <c r="M12" s="529"/>
    </row>
    <row r="13" spans="1:13" ht="15" customHeight="1">
      <c r="A13" s="516"/>
      <c r="B13" s="285" t="s">
        <v>457</v>
      </c>
      <c r="C13" s="475" t="s">
        <v>585</v>
      </c>
      <c r="D13" s="476"/>
      <c r="E13" s="476"/>
      <c r="F13" s="476"/>
      <c r="G13" s="476"/>
      <c r="H13" s="476"/>
      <c r="I13" s="476"/>
      <c r="J13" s="476"/>
      <c r="K13" s="476"/>
      <c r="L13" s="476"/>
      <c r="M13" s="477"/>
    </row>
    <row r="14" spans="1:13" ht="15" customHeight="1">
      <c r="A14" s="516"/>
      <c r="B14" s="525" t="s">
        <v>459</v>
      </c>
      <c r="C14" s="521" t="s">
        <v>131</v>
      </c>
      <c r="D14" s="521"/>
      <c r="E14" s="297" t="s">
        <v>260</v>
      </c>
      <c r="F14" s="521" t="s">
        <v>649</v>
      </c>
      <c r="G14" s="521"/>
      <c r="H14" s="521"/>
      <c r="I14" s="521"/>
      <c r="J14" s="521"/>
      <c r="K14" s="521"/>
      <c r="L14" s="521"/>
      <c r="M14" s="522"/>
    </row>
    <row r="15" spans="1:13" ht="15.75">
      <c r="A15" s="516"/>
      <c r="B15" s="525"/>
      <c r="C15" s="521" t="s">
        <v>651</v>
      </c>
      <c r="D15" s="521"/>
      <c r="E15" s="521"/>
      <c r="F15" s="521"/>
      <c r="G15" s="521"/>
      <c r="H15" s="521"/>
      <c r="I15" s="521"/>
      <c r="J15" s="521"/>
      <c r="K15" s="521"/>
      <c r="L15" s="521"/>
      <c r="M15" s="522"/>
    </row>
    <row r="16" spans="1:13" ht="15" customHeight="1" thickBot="1">
      <c r="A16" s="533" t="s">
        <v>357</v>
      </c>
      <c r="B16" s="298" t="s">
        <v>64</v>
      </c>
      <c r="C16" s="521" t="s">
        <v>662</v>
      </c>
      <c r="D16" s="521"/>
      <c r="E16" s="521"/>
      <c r="F16" s="521"/>
      <c r="G16" s="521"/>
      <c r="H16" s="521"/>
      <c r="I16" s="521"/>
      <c r="J16" s="521"/>
      <c r="K16" s="521"/>
      <c r="L16" s="521"/>
      <c r="M16" s="522"/>
    </row>
    <row r="17" spans="1:13" ht="15" customHeight="1">
      <c r="A17" s="534"/>
      <c r="B17" s="299" t="s">
        <v>460</v>
      </c>
      <c r="C17" s="517" t="s">
        <v>643</v>
      </c>
      <c r="D17" s="517"/>
      <c r="E17" s="517"/>
      <c r="F17" s="517"/>
      <c r="G17" s="517"/>
      <c r="H17" s="517"/>
      <c r="I17" s="517"/>
      <c r="J17" s="517"/>
      <c r="K17" s="517"/>
      <c r="L17" s="517"/>
      <c r="M17" s="518"/>
    </row>
    <row r="18" spans="1:13" ht="15.75">
      <c r="A18" s="534"/>
      <c r="B18" s="535" t="s">
        <v>358</v>
      </c>
      <c r="C18" s="290" t="s">
        <v>651</v>
      </c>
      <c r="D18" s="300" t="s">
        <v>651</v>
      </c>
      <c r="E18" s="300" t="s">
        <v>651</v>
      </c>
      <c r="F18" s="300" t="s">
        <v>651</v>
      </c>
      <c r="G18" s="300" t="s">
        <v>651</v>
      </c>
      <c r="H18" s="300" t="s">
        <v>651</v>
      </c>
      <c r="I18" s="300" t="s">
        <v>651</v>
      </c>
      <c r="J18" s="300" t="s">
        <v>651</v>
      </c>
      <c r="K18" s="300" t="s">
        <v>651</v>
      </c>
      <c r="L18" s="300" t="s">
        <v>651</v>
      </c>
      <c r="M18" s="301" t="s">
        <v>651</v>
      </c>
    </row>
    <row r="19" spans="1:13" ht="15.75">
      <c r="A19" s="534"/>
      <c r="B19" s="535"/>
      <c r="C19" s="290" t="s">
        <v>651</v>
      </c>
      <c r="D19" s="286" t="s">
        <v>651</v>
      </c>
      <c r="E19" s="300" t="s">
        <v>651</v>
      </c>
      <c r="F19" s="286" t="s">
        <v>651</v>
      </c>
      <c r="G19" s="300" t="s">
        <v>651</v>
      </c>
      <c r="H19" s="286" t="s">
        <v>651</v>
      </c>
      <c r="I19" s="300" t="s">
        <v>651</v>
      </c>
      <c r="J19" s="286" t="s">
        <v>651</v>
      </c>
      <c r="K19" s="300" t="s">
        <v>651</v>
      </c>
      <c r="L19" s="300" t="s">
        <v>651</v>
      </c>
      <c r="M19" s="301" t="s">
        <v>651</v>
      </c>
    </row>
    <row r="20" spans="1:13" ht="31.5">
      <c r="A20" s="534"/>
      <c r="B20" s="535"/>
      <c r="C20" s="300" t="s">
        <v>359</v>
      </c>
      <c r="D20" s="302" t="s">
        <v>651</v>
      </c>
      <c r="E20" s="300" t="s">
        <v>360</v>
      </c>
      <c r="F20" s="302" t="s">
        <v>651</v>
      </c>
      <c r="G20" s="300" t="s">
        <v>361</v>
      </c>
      <c r="H20" s="302" t="s">
        <v>651</v>
      </c>
      <c r="I20" s="300" t="s">
        <v>362</v>
      </c>
      <c r="J20" s="302" t="s">
        <v>368</v>
      </c>
      <c r="K20" s="300" t="s">
        <v>651</v>
      </c>
      <c r="L20" s="300" t="s">
        <v>651</v>
      </c>
      <c r="M20" s="301" t="s">
        <v>651</v>
      </c>
    </row>
    <row r="21" spans="1:13" ht="15.95" customHeight="1">
      <c r="A21" s="534"/>
      <c r="B21" s="535"/>
      <c r="C21" s="300" t="s">
        <v>363</v>
      </c>
      <c r="D21" s="302" t="s">
        <v>651</v>
      </c>
      <c r="E21" s="300" t="s">
        <v>364</v>
      </c>
      <c r="F21" s="302" t="s">
        <v>651</v>
      </c>
      <c r="G21" s="300" t="s">
        <v>365</v>
      </c>
      <c r="H21" s="302" t="s">
        <v>651</v>
      </c>
      <c r="I21" s="300" t="s">
        <v>651</v>
      </c>
      <c r="J21" s="300" t="s">
        <v>651</v>
      </c>
      <c r="K21" s="300" t="s">
        <v>651</v>
      </c>
      <c r="L21" s="300" t="s">
        <v>651</v>
      </c>
      <c r="M21" s="301" t="s">
        <v>651</v>
      </c>
    </row>
    <row r="22" spans="1:13" ht="31.5">
      <c r="A22" s="534"/>
      <c r="B22" s="535"/>
      <c r="C22" s="300" t="s">
        <v>366</v>
      </c>
      <c r="D22" s="302" t="s">
        <v>651</v>
      </c>
      <c r="E22" s="300" t="s">
        <v>367</v>
      </c>
      <c r="F22" s="302" t="s">
        <v>651</v>
      </c>
      <c r="G22" s="300" t="s">
        <v>651</v>
      </c>
      <c r="H22" s="300" t="s">
        <v>651</v>
      </c>
      <c r="I22" s="300" t="s">
        <v>651</v>
      </c>
      <c r="J22" s="300" t="s">
        <v>651</v>
      </c>
      <c r="K22" s="300" t="s">
        <v>651</v>
      </c>
      <c r="L22" s="300" t="s">
        <v>651</v>
      </c>
      <c r="M22" s="301" t="s">
        <v>651</v>
      </c>
    </row>
    <row r="23" spans="1:13" ht="15" customHeight="1">
      <c r="A23" s="534"/>
      <c r="B23" s="535"/>
      <c r="C23" s="300" t="s">
        <v>257</v>
      </c>
      <c r="D23" s="302" t="s">
        <v>651</v>
      </c>
      <c r="E23" s="300" t="s">
        <v>369</v>
      </c>
      <c r="F23" s="527" t="s">
        <v>651</v>
      </c>
      <c r="G23" s="527"/>
      <c r="H23" s="527"/>
      <c r="I23" s="527"/>
      <c r="J23" s="527"/>
      <c r="K23" s="295" t="s">
        <v>651</v>
      </c>
      <c r="L23" s="295" t="s">
        <v>651</v>
      </c>
      <c r="M23" s="296" t="s">
        <v>651</v>
      </c>
    </row>
    <row r="24" spans="1:13" ht="15.75">
      <c r="A24" s="534"/>
      <c r="B24" s="536"/>
      <c r="C24" s="286" t="s">
        <v>651</v>
      </c>
      <c r="D24" s="286" t="s">
        <v>651</v>
      </c>
      <c r="E24" s="286" t="s">
        <v>651</v>
      </c>
      <c r="F24" s="286" t="s">
        <v>651</v>
      </c>
      <c r="G24" s="286" t="s">
        <v>651</v>
      </c>
      <c r="H24" s="286" t="s">
        <v>651</v>
      </c>
      <c r="I24" s="286" t="s">
        <v>651</v>
      </c>
      <c r="J24" s="286" t="s">
        <v>651</v>
      </c>
      <c r="K24" s="286" t="s">
        <v>651</v>
      </c>
      <c r="L24" s="286" t="s">
        <v>651</v>
      </c>
      <c r="M24" s="303" t="s">
        <v>651</v>
      </c>
    </row>
    <row r="25" spans="1:13" ht="15.75">
      <c r="A25" s="534"/>
      <c r="B25" s="535" t="s">
        <v>371</v>
      </c>
      <c r="C25" s="300" t="s">
        <v>651</v>
      </c>
      <c r="D25" s="300" t="s">
        <v>651</v>
      </c>
      <c r="E25" s="300" t="s">
        <v>651</v>
      </c>
      <c r="F25" s="300" t="s">
        <v>651</v>
      </c>
      <c r="G25" s="300" t="s">
        <v>651</v>
      </c>
      <c r="H25" s="300" t="s">
        <v>651</v>
      </c>
      <c r="I25" s="300" t="s">
        <v>651</v>
      </c>
      <c r="J25" s="300" t="s">
        <v>651</v>
      </c>
      <c r="K25" s="300" t="s">
        <v>651</v>
      </c>
      <c r="L25" s="290" t="s">
        <v>651</v>
      </c>
      <c r="M25" s="294" t="s">
        <v>651</v>
      </c>
    </row>
    <row r="26" spans="1:13" ht="15.75">
      <c r="A26" s="534"/>
      <c r="B26" s="535"/>
      <c r="C26" s="300" t="s">
        <v>372</v>
      </c>
      <c r="D26" s="304" t="s">
        <v>651</v>
      </c>
      <c r="E26" s="300" t="s">
        <v>651</v>
      </c>
      <c r="F26" s="300" t="s">
        <v>373</v>
      </c>
      <c r="G26" s="304" t="s">
        <v>651</v>
      </c>
      <c r="H26" s="300" t="s">
        <v>651</v>
      </c>
      <c r="I26" s="300" t="s">
        <v>374</v>
      </c>
      <c r="J26" s="304" t="s">
        <v>651</v>
      </c>
      <c r="K26" s="300" t="s">
        <v>651</v>
      </c>
      <c r="L26" s="290" t="s">
        <v>651</v>
      </c>
      <c r="M26" s="294" t="s">
        <v>651</v>
      </c>
    </row>
    <row r="27" spans="1:13" ht="31.5">
      <c r="A27" s="534"/>
      <c r="B27" s="535"/>
      <c r="C27" s="300" t="s">
        <v>375</v>
      </c>
      <c r="D27" s="305" t="s">
        <v>651</v>
      </c>
      <c r="E27" s="290" t="s">
        <v>651</v>
      </c>
      <c r="F27" s="300" t="s">
        <v>376</v>
      </c>
      <c r="G27" s="302" t="s">
        <v>368</v>
      </c>
      <c r="H27" s="290" t="s">
        <v>651</v>
      </c>
      <c r="I27" s="290" t="s">
        <v>651</v>
      </c>
      <c r="J27" s="290" t="s">
        <v>651</v>
      </c>
      <c r="K27" s="290" t="s">
        <v>651</v>
      </c>
      <c r="L27" s="290" t="s">
        <v>651</v>
      </c>
      <c r="M27" s="294" t="s">
        <v>651</v>
      </c>
    </row>
    <row r="28" spans="1:13" ht="15.75">
      <c r="A28" s="534"/>
      <c r="B28" s="536"/>
      <c r="C28" s="286" t="s">
        <v>651</v>
      </c>
      <c r="D28" s="286" t="s">
        <v>651</v>
      </c>
      <c r="E28" s="286" t="s">
        <v>651</v>
      </c>
      <c r="F28" s="286" t="s">
        <v>651</v>
      </c>
      <c r="G28" s="286" t="s">
        <v>651</v>
      </c>
      <c r="H28" s="286" t="s">
        <v>651</v>
      </c>
      <c r="I28" s="286" t="s">
        <v>651</v>
      </c>
      <c r="J28" s="286" t="s">
        <v>651</v>
      </c>
      <c r="K28" s="286" t="s">
        <v>651</v>
      </c>
      <c r="L28" s="295" t="s">
        <v>651</v>
      </c>
      <c r="M28" s="296" t="s">
        <v>651</v>
      </c>
    </row>
    <row r="29" spans="1:13" ht="15.75">
      <c r="A29" s="534"/>
      <c r="B29" s="306" t="s">
        <v>377</v>
      </c>
      <c r="C29" s="300" t="s">
        <v>651</v>
      </c>
      <c r="D29" s="300" t="s">
        <v>651</v>
      </c>
      <c r="E29" s="300" t="s">
        <v>651</v>
      </c>
      <c r="F29" s="300" t="s">
        <v>651</v>
      </c>
      <c r="G29" s="300" t="s">
        <v>651</v>
      </c>
      <c r="H29" s="300" t="s">
        <v>651</v>
      </c>
      <c r="I29" s="300" t="s">
        <v>651</v>
      </c>
      <c r="J29" s="300" t="s">
        <v>651</v>
      </c>
      <c r="K29" s="300" t="s">
        <v>651</v>
      </c>
      <c r="L29" s="300" t="s">
        <v>651</v>
      </c>
      <c r="M29" s="301" t="s">
        <v>651</v>
      </c>
    </row>
    <row r="30" spans="1:13" ht="15" customHeight="1">
      <c r="A30" s="534"/>
      <c r="B30" s="306" t="s">
        <v>651</v>
      </c>
      <c r="C30" s="307" t="s">
        <v>378</v>
      </c>
      <c r="D30" s="308">
        <v>299</v>
      </c>
      <c r="E30" s="300" t="s">
        <v>651</v>
      </c>
      <c r="F30" s="290" t="s">
        <v>379</v>
      </c>
      <c r="G30" s="309">
        <v>2022</v>
      </c>
      <c r="H30" s="300" t="s">
        <v>651</v>
      </c>
      <c r="I30" s="290" t="s">
        <v>380</v>
      </c>
      <c r="J30" s="537" t="s">
        <v>656</v>
      </c>
      <c r="K30" s="521"/>
      <c r="L30" s="538"/>
      <c r="M30" s="301" t="s">
        <v>651</v>
      </c>
    </row>
    <row r="31" spans="1:13" ht="15.75">
      <c r="A31" s="534"/>
      <c r="B31" s="285" t="s">
        <v>651</v>
      </c>
      <c r="C31" s="286" t="s">
        <v>651</v>
      </c>
      <c r="D31" s="286" t="s">
        <v>651</v>
      </c>
      <c r="E31" s="286" t="s">
        <v>651</v>
      </c>
      <c r="F31" s="286" t="s">
        <v>651</v>
      </c>
      <c r="G31" s="286" t="s">
        <v>651</v>
      </c>
      <c r="H31" s="286" t="s">
        <v>651</v>
      </c>
      <c r="I31" s="286" t="s">
        <v>651</v>
      </c>
      <c r="J31" s="286" t="s">
        <v>651</v>
      </c>
      <c r="K31" s="286" t="s">
        <v>651</v>
      </c>
      <c r="L31" s="286" t="s">
        <v>651</v>
      </c>
      <c r="M31" s="303" t="s">
        <v>651</v>
      </c>
    </row>
    <row r="32" spans="1:13" ht="15.75">
      <c r="A32" s="534"/>
      <c r="B32" s="535" t="s">
        <v>382</v>
      </c>
      <c r="C32" s="310" t="s">
        <v>651</v>
      </c>
      <c r="D32" s="310" t="s">
        <v>651</v>
      </c>
      <c r="E32" s="310" t="s">
        <v>651</v>
      </c>
      <c r="F32" s="310" t="s">
        <v>651</v>
      </c>
      <c r="G32" s="310" t="s">
        <v>651</v>
      </c>
      <c r="H32" s="310" t="s">
        <v>651</v>
      </c>
      <c r="I32" s="310" t="s">
        <v>651</v>
      </c>
      <c r="J32" s="310" t="s">
        <v>651</v>
      </c>
      <c r="K32" s="310" t="s">
        <v>651</v>
      </c>
      <c r="L32" s="290" t="s">
        <v>651</v>
      </c>
      <c r="M32" s="294" t="s">
        <v>651</v>
      </c>
    </row>
    <row r="33" spans="1:13" ht="15.75">
      <c r="A33" s="534"/>
      <c r="B33" s="535"/>
      <c r="C33" s="300" t="s">
        <v>383</v>
      </c>
      <c r="D33" s="311">
        <v>2023</v>
      </c>
      <c r="E33" s="310" t="s">
        <v>651</v>
      </c>
      <c r="F33" s="300" t="s">
        <v>384</v>
      </c>
      <c r="G33" s="312">
        <v>2034</v>
      </c>
      <c r="H33" s="310" t="s">
        <v>651</v>
      </c>
      <c r="I33" s="290" t="s">
        <v>651</v>
      </c>
      <c r="J33" s="310" t="s">
        <v>651</v>
      </c>
      <c r="K33" s="310" t="s">
        <v>651</v>
      </c>
      <c r="L33" s="290" t="s">
        <v>651</v>
      </c>
      <c r="M33" s="294" t="s">
        <v>651</v>
      </c>
    </row>
    <row r="34" spans="1:13" ht="15.75">
      <c r="A34" s="534"/>
      <c r="B34" s="536"/>
      <c r="C34" s="286" t="s">
        <v>651</v>
      </c>
      <c r="D34" s="286" t="s">
        <v>651</v>
      </c>
      <c r="E34" s="313" t="s">
        <v>651</v>
      </c>
      <c r="F34" s="286" t="s">
        <v>651</v>
      </c>
      <c r="G34" s="313" t="s">
        <v>651</v>
      </c>
      <c r="H34" s="313" t="s">
        <v>651</v>
      </c>
      <c r="I34" s="295" t="s">
        <v>651</v>
      </c>
      <c r="J34" s="313" t="s">
        <v>651</v>
      </c>
      <c r="K34" s="313" t="s">
        <v>651</v>
      </c>
      <c r="L34" s="295" t="s">
        <v>651</v>
      </c>
      <c r="M34" s="296" t="s">
        <v>651</v>
      </c>
    </row>
    <row r="35" spans="1:13" ht="15.75">
      <c r="A35" s="534"/>
      <c r="B35" s="535" t="s">
        <v>386</v>
      </c>
      <c r="C35" s="300" t="s">
        <v>651</v>
      </c>
      <c r="D35" s="300" t="s">
        <v>651</v>
      </c>
      <c r="E35" s="300" t="s">
        <v>651</v>
      </c>
      <c r="F35" s="300" t="s">
        <v>651</v>
      </c>
      <c r="G35" s="300" t="s">
        <v>651</v>
      </c>
      <c r="H35" s="300" t="s">
        <v>651</v>
      </c>
      <c r="I35" s="300" t="s">
        <v>651</v>
      </c>
      <c r="J35" s="300" t="s">
        <v>651</v>
      </c>
      <c r="K35" s="300" t="s">
        <v>651</v>
      </c>
      <c r="L35" s="300" t="s">
        <v>651</v>
      </c>
      <c r="M35" s="301" t="s">
        <v>651</v>
      </c>
    </row>
    <row r="36" spans="1:13" ht="15.75">
      <c r="A36" s="534"/>
      <c r="B36" s="535"/>
      <c r="C36" s="300" t="s">
        <v>651</v>
      </c>
      <c r="D36" s="300" t="s">
        <v>387</v>
      </c>
      <c r="E36" s="300" t="s">
        <v>651</v>
      </c>
      <c r="F36" s="300" t="s">
        <v>388</v>
      </c>
      <c r="G36" s="300" t="s">
        <v>651</v>
      </c>
      <c r="H36" s="290" t="s">
        <v>389</v>
      </c>
      <c r="I36" s="290" t="s">
        <v>651</v>
      </c>
      <c r="J36" s="290" t="s">
        <v>390</v>
      </c>
      <c r="K36" s="300" t="s">
        <v>651</v>
      </c>
      <c r="L36" s="300" t="s">
        <v>391</v>
      </c>
      <c r="M36" s="301" t="s">
        <v>651</v>
      </c>
    </row>
    <row r="37" spans="1:13" ht="15.75">
      <c r="A37" s="534"/>
      <c r="B37" s="535"/>
      <c r="C37" s="300" t="s">
        <v>651</v>
      </c>
      <c r="D37" s="314">
        <v>300</v>
      </c>
      <c r="E37" s="315" t="s">
        <v>651</v>
      </c>
      <c r="F37" s="316">
        <v>400</v>
      </c>
      <c r="G37" s="315" t="s">
        <v>651</v>
      </c>
      <c r="H37" s="316">
        <v>500</v>
      </c>
      <c r="I37" s="315" t="s">
        <v>651</v>
      </c>
      <c r="J37" s="316">
        <v>500</v>
      </c>
      <c r="K37" s="315" t="s">
        <v>651</v>
      </c>
      <c r="L37" s="316">
        <v>500</v>
      </c>
      <c r="M37" s="317" t="s">
        <v>651</v>
      </c>
    </row>
    <row r="38" spans="1:13" ht="15.75">
      <c r="A38" s="534"/>
      <c r="B38" s="535"/>
      <c r="C38" s="300" t="s">
        <v>651</v>
      </c>
      <c r="D38" s="300" t="s">
        <v>392</v>
      </c>
      <c r="E38" s="300" t="s">
        <v>651</v>
      </c>
      <c r="F38" s="300" t="s">
        <v>393</v>
      </c>
      <c r="G38" s="300" t="s">
        <v>651</v>
      </c>
      <c r="H38" s="290" t="s">
        <v>394</v>
      </c>
      <c r="I38" s="290" t="s">
        <v>651</v>
      </c>
      <c r="J38" s="290" t="s">
        <v>395</v>
      </c>
      <c r="K38" s="300" t="s">
        <v>651</v>
      </c>
      <c r="L38" s="300" t="s">
        <v>396</v>
      </c>
      <c r="M38" s="301" t="s">
        <v>651</v>
      </c>
    </row>
    <row r="39" spans="1:13" ht="15.75">
      <c r="A39" s="534"/>
      <c r="B39" s="535"/>
      <c r="C39" s="300" t="s">
        <v>651</v>
      </c>
      <c r="D39" s="316">
        <v>500</v>
      </c>
      <c r="E39" s="315" t="s">
        <v>651</v>
      </c>
      <c r="F39" s="316">
        <v>500</v>
      </c>
      <c r="G39" s="315" t="s">
        <v>651</v>
      </c>
      <c r="H39" s="316">
        <v>500</v>
      </c>
      <c r="I39" s="315" t="s">
        <v>651</v>
      </c>
      <c r="J39" s="316">
        <v>500</v>
      </c>
      <c r="K39" s="315" t="s">
        <v>651</v>
      </c>
      <c r="L39" s="316">
        <v>500</v>
      </c>
      <c r="M39" s="317" t="s">
        <v>651</v>
      </c>
    </row>
    <row r="40" spans="1:13" ht="15.75">
      <c r="A40" s="534"/>
      <c r="B40" s="535"/>
      <c r="C40" s="300" t="s">
        <v>651</v>
      </c>
      <c r="D40" s="300" t="s">
        <v>397</v>
      </c>
      <c r="E40" s="300" t="s">
        <v>651</v>
      </c>
      <c r="F40" s="300" t="s">
        <v>398</v>
      </c>
      <c r="G40" s="300" t="s">
        <v>651</v>
      </c>
      <c r="H40" s="290" t="s">
        <v>399</v>
      </c>
      <c r="I40" s="290" t="s">
        <v>651</v>
      </c>
      <c r="J40" s="290" t="s">
        <v>400</v>
      </c>
      <c r="K40" s="300" t="s">
        <v>651</v>
      </c>
      <c r="L40" s="300" t="s">
        <v>401</v>
      </c>
      <c r="M40" s="301" t="s">
        <v>651</v>
      </c>
    </row>
    <row r="41" spans="1:13" ht="15.75">
      <c r="A41" s="534"/>
      <c r="B41" s="535"/>
      <c r="C41" s="300" t="s">
        <v>651</v>
      </c>
      <c r="D41" s="316">
        <v>500</v>
      </c>
      <c r="E41" s="315" t="s">
        <v>651</v>
      </c>
      <c r="F41" s="316">
        <v>500</v>
      </c>
      <c r="G41" s="315" t="s">
        <v>651</v>
      </c>
      <c r="H41" s="316" t="s">
        <v>651</v>
      </c>
      <c r="I41" s="315" t="s">
        <v>651</v>
      </c>
      <c r="J41" s="316" t="s">
        <v>651</v>
      </c>
      <c r="K41" s="315" t="s">
        <v>651</v>
      </c>
      <c r="L41" s="316" t="s">
        <v>651</v>
      </c>
      <c r="M41" s="317" t="s">
        <v>651</v>
      </c>
    </row>
    <row r="42" spans="1:13" ht="15.75">
      <c r="A42" s="534"/>
      <c r="B42" s="535"/>
      <c r="C42" s="300" t="s">
        <v>651</v>
      </c>
      <c r="D42" s="286" t="s">
        <v>401</v>
      </c>
      <c r="E42" s="286" t="s">
        <v>651</v>
      </c>
      <c r="F42" s="286" t="s">
        <v>402</v>
      </c>
      <c r="G42" s="286" t="s">
        <v>651</v>
      </c>
      <c r="H42" s="300" t="s">
        <v>651</v>
      </c>
      <c r="I42" s="300" t="s">
        <v>651</v>
      </c>
      <c r="J42" s="300" t="s">
        <v>651</v>
      </c>
      <c r="K42" s="300" t="s">
        <v>651</v>
      </c>
      <c r="L42" s="300" t="s">
        <v>651</v>
      </c>
      <c r="M42" s="301" t="s">
        <v>651</v>
      </c>
    </row>
    <row r="43" spans="1:13" ht="15" customHeight="1">
      <c r="A43" s="534"/>
      <c r="B43" s="535"/>
      <c r="C43" s="300" t="s">
        <v>651</v>
      </c>
      <c r="D43" s="287" t="s">
        <v>651</v>
      </c>
      <c r="E43" s="289" t="s">
        <v>651</v>
      </c>
      <c r="F43" s="521">
        <v>5700</v>
      </c>
      <c r="G43" s="538"/>
      <c r="H43" s="539" t="s">
        <v>651</v>
      </c>
      <c r="I43" s="539"/>
      <c r="J43" s="300" t="s">
        <v>651</v>
      </c>
      <c r="K43" s="300" t="s">
        <v>651</v>
      </c>
      <c r="L43" s="300" t="s">
        <v>651</v>
      </c>
      <c r="M43" s="301" t="s">
        <v>651</v>
      </c>
    </row>
    <row r="44" spans="1:13" ht="15.75">
      <c r="A44" s="534"/>
      <c r="B44" s="535"/>
      <c r="C44" s="286" t="s">
        <v>651</v>
      </c>
      <c r="D44" s="286" t="s">
        <v>651</v>
      </c>
      <c r="E44" s="286" t="s">
        <v>651</v>
      </c>
      <c r="F44" s="286" t="s">
        <v>651</v>
      </c>
      <c r="G44" s="286" t="s">
        <v>651</v>
      </c>
      <c r="H44" s="286" t="s">
        <v>651</v>
      </c>
      <c r="I44" s="286" t="s">
        <v>651</v>
      </c>
      <c r="J44" s="286" t="s">
        <v>651</v>
      </c>
      <c r="K44" s="286" t="s">
        <v>651</v>
      </c>
      <c r="L44" s="286" t="s">
        <v>651</v>
      </c>
      <c r="M44" s="303" t="s">
        <v>651</v>
      </c>
    </row>
    <row r="45" spans="1:13" ht="15.75">
      <c r="A45" s="534"/>
      <c r="B45" s="540" t="s">
        <v>403</v>
      </c>
      <c r="C45" s="300" t="s">
        <v>651</v>
      </c>
      <c r="D45" s="300" t="s">
        <v>651</v>
      </c>
      <c r="E45" s="300" t="s">
        <v>651</v>
      </c>
      <c r="F45" s="300" t="s">
        <v>651</v>
      </c>
      <c r="G45" s="300" t="s">
        <v>651</v>
      </c>
      <c r="H45" s="300" t="s">
        <v>651</v>
      </c>
      <c r="I45" s="300" t="s">
        <v>651</v>
      </c>
      <c r="J45" s="300" t="s">
        <v>651</v>
      </c>
      <c r="K45" s="300" t="s">
        <v>651</v>
      </c>
      <c r="L45" s="290" t="s">
        <v>651</v>
      </c>
      <c r="M45" s="294" t="s">
        <v>651</v>
      </c>
    </row>
    <row r="46" spans="1:13" ht="15" customHeight="1">
      <c r="A46" s="534"/>
      <c r="B46" s="535"/>
      <c r="C46" s="290" t="s">
        <v>651</v>
      </c>
      <c r="D46" s="300" t="s">
        <v>245</v>
      </c>
      <c r="E46" s="286" t="s">
        <v>247</v>
      </c>
      <c r="F46" s="541" t="s">
        <v>404</v>
      </c>
      <c r="G46" s="542" t="s">
        <v>255</v>
      </c>
      <c r="H46" s="543"/>
      <c r="I46" s="543"/>
      <c r="J46" s="544"/>
      <c r="K46" s="300" t="s">
        <v>657</v>
      </c>
      <c r="L46" s="548" t="s">
        <v>651</v>
      </c>
      <c r="M46" s="549"/>
    </row>
    <row r="47" spans="1:13" ht="15.75">
      <c r="A47" s="534"/>
      <c r="B47" s="535"/>
      <c r="C47" s="290" t="s">
        <v>651</v>
      </c>
      <c r="D47" s="318" t="s">
        <v>368</v>
      </c>
      <c r="E47" s="289" t="s">
        <v>651</v>
      </c>
      <c r="F47" s="541"/>
      <c r="G47" s="545"/>
      <c r="H47" s="546"/>
      <c r="I47" s="546"/>
      <c r="J47" s="547"/>
      <c r="K47" s="290" t="s">
        <v>651</v>
      </c>
      <c r="L47" s="550"/>
      <c r="M47" s="551"/>
    </row>
    <row r="48" spans="1:13" ht="15.75">
      <c r="A48" s="534"/>
      <c r="B48" s="536"/>
      <c r="C48" s="295" t="s">
        <v>651</v>
      </c>
      <c r="D48" s="295" t="s">
        <v>651</v>
      </c>
      <c r="E48" s="295" t="s">
        <v>651</v>
      </c>
      <c r="F48" s="295" t="s">
        <v>651</v>
      </c>
      <c r="G48" s="295" t="s">
        <v>651</v>
      </c>
      <c r="H48" s="295" t="s">
        <v>651</v>
      </c>
      <c r="I48" s="295" t="s">
        <v>651</v>
      </c>
      <c r="J48" s="295" t="s">
        <v>651</v>
      </c>
      <c r="K48" s="295" t="s">
        <v>651</v>
      </c>
      <c r="L48" s="290" t="s">
        <v>651</v>
      </c>
      <c r="M48" s="294" t="s">
        <v>651</v>
      </c>
    </row>
    <row r="49" spans="1:13" ht="15" customHeight="1">
      <c r="A49" s="534"/>
      <c r="B49" s="285" t="s">
        <v>405</v>
      </c>
      <c r="C49" s="530" t="s">
        <v>658</v>
      </c>
      <c r="D49" s="531"/>
      <c r="E49" s="531"/>
      <c r="F49" s="531"/>
      <c r="G49" s="531"/>
      <c r="H49" s="531"/>
      <c r="I49" s="531"/>
      <c r="J49" s="531"/>
      <c r="K49" s="531"/>
      <c r="L49" s="531"/>
      <c r="M49" s="532"/>
    </row>
    <row r="50" spans="1:13" ht="15" customHeight="1">
      <c r="A50" s="534"/>
      <c r="B50" s="299" t="s">
        <v>407</v>
      </c>
      <c r="C50" s="530" t="s">
        <v>659</v>
      </c>
      <c r="D50" s="531"/>
      <c r="E50" s="531"/>
      <c r="F50" s="531"/>
      <c r="G50" s="531"/>
      <c r="H50" s="531"/>
      <c r="I50" s="531"/>
      <c r="J50" s="531"/>
      <c r="K50" s="531"/>
      <c r="L50" s="531"/>
      <c r="M50" s="532"/>
    </row>
    <row r="51" spans="1:13" ht="15" customHeight="1">
      <c r="A51" s="534"/>
      <c r="B51" s="299" t="s">
        <v>409</v>
      </c>
      <c r="C51" s="530">
        <v>15</v>
      </c>
      <c r="D51" s="531"/>
      <c r="E51" s="531"/>
      <c r="F51" s="531"/>
      <c r="G51" s="531"/>
      <c r="H51" s="531"/>
      <c r="I51" s="531"/>
      <c r="J51" s="531"/>
      <c r="K51" s="531"/>
      <c r="L51" s="531"/>
      <c r="M51" s="532"/>
    </row>
    <row r="52" spans="1:13" ht="15" customHeight="1">
      <c r="A52" s="534"/>
      <c r="B52" s="299" t="s">
        <v>410</v>
      </c>
      <c r="C52" s="530">
        <v>2023</v>
      </c>
      <c r="D52" s="531"/>
      <c r="E52" s="531"/>
      <c r="F52" s="531"/>
      <c r="G52" s="531"/>
      <c r="H52" s="531"/>
      <c r="I52" s="531"/>
      <c r="J52" s="531"/>
      <c r="K52" s="531"/>
      <c r="L52" s="531"/>
      <c r="M52" s="532"/>
    </row>
    <row r="53" spans="1:13" ht="15" customHeight="1">
      <c r="A53" s="552" t="s">
        <v>411</v>
      </c>
      <c r="B53" s="319" t="s">
        <v>412</v>
      </c>
      <c r="C53" s="537" t="s">
        <v>647</v>
      </c>
      <c r="D53" s="521"/>
      <c r="E53" s="521"/>
      <c r="F53" s="521"/>
      <c r="G53" s="521"/>
      <c r="H53" s="521"/>
      <c r="I53" s="521"/>
      <c r="J53" s="521"/>
      <c r="K53" s="521"/>
      <c r="L53" s="521"/>
      <c r="M53" s="555"/>
    </row>
    <row r="54" spans="1:13" ht="15" customHeight="1">
      <c r="A54" s="553"/>
      <c r="B54" s="319" t="s">
        <v>413</v>
      </c>
      <c r="C54" s="537" t="s">
        <v>660</v>
      </c>
      <c r="D54" s="521"/>
      <c r="E54" s="521"/>
      <c r="F54" s="521"/>
      <c r="G54" s="521"/>
      <c r="H54" s="521"/>
      <c r="I54" s="521"/>
      <c r="J54" s="521"/>
      <c r="K54" s="521"/>
      <c r="L54" s="521"/>
      <c r="M54" s="538"/>
    </row>
    <row r="55" spans="1:13" ht="15" customHeight="1">
      <c r="A55" s="553"/>
      <c r="B55" s="319" t="s">
        <v>415</v>
      </c>
      <c r="C55" s="521" t="s">
        <v>416</v>
      </c>
      <c r="D55" s="521"/>
      <c r="E55" s="521"/>
      <c r="F55" s="521"/>
      <c r="G55" s="521"/>
      <c r="H55" s="521"/>
      <c r="I55" s="521"/>
      <c r="J55" s="521"/>
      <c r="K55" s="521"/>
      <c r="L55" s="521"/>
      <c r="M55" s="522"/>
    </row>
    <row r="56" spans="1:13" ht="15" customHeight="1">
      <c r="A56" s="553"/>
      <c r="B56" s="319" t="s">
        <v>417</v>
      </c>
      <c r="C56" s="521" t="s">
        <v>661</v>
      </c>
      <c r="D56" s="521"/>
      <c r="E56" s="521"/>
      <c r="F56" s="521"/>
      <c r="G56" s="521"/>
      <c r="H56" s="521"/>
      <c r="I56" s="521"/>
      <c r="J56" s="521"/>
      <c r="K56" s="521"/>
      <c r="L56" s="521"/>
      <c r="M56" s="522"/>
    </row>
    <row r="57" spans="1:13" ht="15" customHeight="1">
      <c r="A57" s="553"/>
      <c r="B57" s="319" t="s">
        <v>418</v>
      </c>
      <c r="C57" s="556" t="s">
        <v>646</v>
      </c>
      <c r="D57" s="556"/>
      <c r="E57" s="556"/>
      <c r="F57" s="556"/>
      <c r="G57" s="556"/>
      <c r="H57" s="556"/>
      <c r="I57" s="556"/>
      <c r="J57" s="556"/>
      <c r="K57" s="556"/>
      <c r="L57" s="556"/>
      <c r="M57" s="557"/>
    </row>
    <row r="58" spans="1:13" ht="15" customHeight="1" thickBot="1">
      <c r="A58" s="554"/>
      <c r="B58" s="319" t="s">
        <v>419</v>
      </c>
      <c r="C58" s="531" t="s">
        <v>420</v>
      </c>
      <c r="D58" s="531"/>
      <c r="E58" s="531"/>
      <c r="F58" s="531"/>
      <c r="G58" s="531"/>
      <c r="H58" s="531"/>
      <c r="I58" s="531"/>
      <c r="J58" s="531"/>
      <c r="K58" s="531"/>
      <c r="L58" s="531"/>
      <c r="M58" s="558"/>
    </row>
    <row r="59" spans="1:13" ht="15" customHeight="1">
      <c r="A59" s="552" t="s">
        <v>421</v>
      </c>
      <c r="B59" s="320" t="s">
        <v>422</v>
      </c>
      <c r="C59" s="531" t="s">
        <v>423</v>
      </c>
      <c r="D59" s="531"/>
      <c r="E59" s="531"/>
      <c r="F59" s="531"/>
      <c r="G59" s="531"/>
      <c r="H59" s="531"/>
      <c r="I59" s="531"/>
      <c r="J59" s="531"/>
      <c r="K59" s="531"/>
      <c r="L59" s="531"/>
      <c r="M59" s="558"/>
    </row>
    <row r="60" spans="1:13" ht="15" customHeight="1">
      <c r="A60" s="553"/>
      <c r="B60" s="320" t="s">
        <v>424</v>
      </c>
      <c r="C60" s="531" t="s">
        <v>425</v>
      </c>
      <c r="D60" s="531"/>
      <c r="E60" s="531"/>
      <c r="F60" s="531"/>
      <c r="G60" s="531"/>
      <c r="H60" s="531"/>
      <c r="I60" s="531"/>
      <c r="J60" s="531"/>
      <c r="K60" s="531"/>
      <c r="L60" s="531"/>
      <c r="M60" s="558"/>
    </row>
    <row r="61" spans="1:13" ht="15" customHeight="1" thickBot="1">
      <c r="A61" s="553"/>
      <c r="B61" s="321" t="s">
        <v>78</v>
      </c>
      <c r="C61" s="531" t="s">
        <v>416</v>
      </c>
      <c r="D61" s="531"/>
      <c r="E61" s="531"/>
      <c r="F61" s="531"/>
      <c r="G61" s="531"/>
      <c r="H61" s="531"/>
      <c r="I61" s="531"/>
      <c r="J61" s="531"/>
      <c r="K61" s="531"/>
      <c r="L61" s="531"/>
      <c r="M61" s="558"/>
    </row>
    <row r="62" spans="1:13" ht="177" customHeight="1" thickBot="1">
      <c r="A62" s="322" t="s">
        <v>426</v>
      </c>
      <c r="B62" s="323" t="s">
        <v>651</v>
      </c>
      <c r="C62" s="559" t="s">
        <v>664</v>
      </c>
      <c r="D62" s="559"/>
      <c r="E62" s="559"/>
      <c r="F62" s="559"/>
      <c r="G62" s="559"/>
      <c r="H62" s="559"/>
      <c r="I62" s="559"/>
      <c r="J62" s="559"/>
      <c r="K62" s="559"/>
      <c r="L62" s="559"/>
      <c r="M62" s="560"/>
    </row>
  </sheetData>
  <mergeCells count="54">
    <mergeCell ref="A59:A61"/>
    <mergeCell ref="C59:M59"/>
    <mergeCell ref="C60:M60"/>
    <mergeCell ref="C61:M61"/>
    <mergeCell ref="C62:M62"/>
    <mergeCell ref="C50:M50"/>
    <mergeCell ref="C51:M51"/>
    <mergeCell ref="C52:M52"/>
    <mergeCell ref="A53:A58"/>
    <mergeCell ref="C53:M53"/>
    <mergeCell ref="C54:M54"/>
    <mergeCell ref="C55:M55"/>
    <mergeCell ref="C56:M56"/>
    <mergeCell ref="C57:M57"/>
    <mergeCell ref="C58:M58"/>
    <mergeCell ref="C49:M49"/>
    <mergeCell ref="A16:A52"/>
    <mergeCell ref="C16:M16"/>
    <mergeCell ref="C17:M17"/>
    <mergeCell ref="B18:B24"/>
    <mergeCell ref="F23:J23"/>
    <mergeCell ref="B25:B28"/>
    <mergeCell ref="J30:L30"/>
    <mergeCell ref="B32:B34"/>
    <mergeCell ref="B35:B44"/>
    <mergeCell ref="F43:G43"/>
    <mergeCell ref="H43:I43"/>
    <mergeCell ref="B45:B48"/>
    <mergeCell ref="F46:F47"/>
    <mergeCell ref="G46:J47"/>
    <mergeCell ref="L46:M47"/>
    <mergeCell ref="C11:M11"/>
    <mergeCell ref="C12:M12"/>
    <mergeCell ref="C13:M13"/>
    <mergeCell ref="B14:B15"/>
    <mergeCell ref="C14:D14"/>
    <mergeCell ref="F14:M14"/>
    <mergeCell ref="C15:M15"/>
    <mergeCell ref="A2:A15"/>
    <mergeCell ref="C2:M2"/>
    <mergeCell ref="C3:M3"/>
    <mergeCell ref="F4:G4"/>
    <mergeCell ref="I4:M4"/>
    <mergeCell ref="D5:M5"/>
    <mergeCell ref="C6:M6"/>
    <mergeCell ref="C7:D7"/>
    <mergeCell ref="I7:M7"/>
    <mergeCell ref="B8:B10"/>
    <mergeCell ref="C9:D9"/>
    <mergeCell ref="F9:G9"/>
    <mergeCell ref="I9:J9"/>
    <mergeCell ref="C10:D10"/>
    <mergeCell ref="F10:G10"/>
    <mergeCell ref="I10:J10"/>
  </mergeCells>
  <hyperlinks>
    <hyperlink ref="C57"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M60"/>
  <sheetViews>
    <sheetView zoomScale="80" zoomScaleNormal="80" workbookViewId="0">
      <selection activeCell="C12" sqref="C12:M12"/>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476</v>
      </c>
      <c r="C1" s="56"/>
      <c r="D1" s="56"/>
      <c r="E1" s="56"/>
      <c r="F1" s="56"/>
      <c r="G1" s="56"/>
      <c r="H1" s="56"/>
      <c r="I1" s="56"/>
      <c r="J1" s="56"/>
      <c r="K1" s="56"/>
      <c r="L1" s="56"/>
      <c r="M1" s="57"/>
    </row>
    <row r="2" spans="1:13">
      <c r="A2" s="439" t="s">
        <v>343</v>
      </c>
      <c r="B2" s="132" t="s">
        <v>344</v>
      </c>
      <c r="C2" s="498" t="s">
        <v>477</v>
      </c>
      <c r="D2" s="499"/>
      <c r="E2" s="499"/>
      <c r="F2" s="499"/>
      <c r="G2" s="499"/>
      <c r="H2" s="499"/>
      <c r="I2" s="499"/>
      <c r="J2" s="499"/>
      <c r="K2" s="499"/>
      <c r="L2" s="128"/>
      <c r="M2" s="129"/>
    </row>
    <row r="3" spans="1:13" ht="31.5" customHeight="1">
      <c r="A3" s="440"/>
      <c r="B3" s="144" t="s">
        <v>454</v>
      </c>
      <c r="C3" s="451" t="s">
        <v>478</v>
      </c>
      <c r="D3" s="452"/>
      <c r="E3" s="452"/>
      <c r="F3" s="452"/>
      <c r="G3" s="452"/>
      <c r="H3" s="452"/>
      <c r="I3" s="452"/>
      <c r="J3" s="452"/>
      <c r="K3" s="452"/>
      <c r="L3" s="452"/>
      <c r="M3" s="453"/>
    </row>
    <row r="4" spans="1:13">
      <c r="A4" s="440"/>
      <c r="B4" s="135" t="s">
        <v>74</v>
      </c>
      <c r="C4" s="107"/>
      <c r="D4" s="108"/>
      <c r="E4" s="109"/>
      <c r="F4" s="449" t="s">
        <v>75</v>
      </c>
      <c r="G4" s="450"/>
      <c r="H4" s="110">
        <v>415</v>
      </c>
      <c r="I4" s="483" t="s">
        <v>348</v>
      </c>
      <c r="J4" s="452"/>
      <c r="K4" s="452"/>
      <c r="L4" s="452"/>
      <c r="M4" s="453"/>
    </row>
    <row r="5" spans="1:13">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ht="35.25" customHeight="1">
      <c r="A9" s="440"/>
      <c r="B9" s="505"/>
      <c r="C9" s="436" t="s">
        <v>480</v>
      </c>
      <c r="D9" s="437"/>
      <c r="E9" s="27"/>
      <c r="F9" s="462" t="s">
        <v>479</v>
      </c>
      <c r="G9" s="462"/>
      <c r="H9" s="27"/>
      <c r="I9" s="462"/>
      <c r="J9" s="462"/>
      <c r="K9" s="27"/>
      <c r="L9" s="436"/>
      <c r="M9" s="437"/>
    </row>
    <row r="10" spans="1:13">
      <c r="A10" s="440"/>
      <c r="B10" s="506"/>
      <c r="C10" s="461" t="s">
        <v>354</v>
      </c>
      <c r="D10" s="436"/>
      <c r="E10" s="117"/>
      <c r="F10" s="436" t="s">
        <v>354</v>
      </c>
      <c r="G10" s="436"/>
      <c r="H10" s="117"/>
      <c r="I10" s="436" t="s">
        <v>354</v>
      </c>
      <c r="J10" s="436"/>
      <c r="K10" s="117"/>
      <c r="L10" s="436" t="s">
        <v>354</v>
      </c>
      <c r="M10" s="437"/>
    </row>
    <row r="11" spans="1:13" ht="99.95" customHeight="1">
      <c r="A11" s="440"/>
      <c r="B11" s="144" t="s">
        <v>355</v>
      </c>
      <c r="C11" s="475" t="s">
        <v>481</v>
      </c>
      <c r="D11" s="476"/>
      <c r="E11" s="476"/>
      <c r="F11" s="476"/>
      <c r="G11" s="476"/>
      <c r="H11" s="476"/>
      <c r="I11" s="476"/>
      <c r="J11" s="476"/>
      <c r="K11" s="476"/>
      <c r="L11" s="476"/>
      <c r="M11" s="477"/>
    </row>
    <row r="12" spans="1:13" ht="335.1" customHeight="1">
      <c r="A12" s="440"/>
      <c r="B12" s="144" t="s">
        <v>456</v>
      </c>
      <c r="C12" s="475" t="s">
        <v>639</v>
      </c>
      <c r="D12" s="476"/>
      <c r="E12" s="476"/>
      <c r="F12" s="476"/>
      <c r="G12" s="476"/>
      <c r="H12" s="476"/>
      <c r="I12" s="476"/>
      <c r="J12" s="476"/>
      <c r="K12" s="476"/>
      <c r="L12" s="476"/>
      <c r="M12" s="477"/>
    </row>
    <row r="13" spans="1:13" ht="31.5">
      <c r="A13" s="440"/>
      <c r="B13" s="144" t="s">
        <v>457</v>
      </c>
      <c r="C13" s="475" t="s">
        <v>482</v>
      </c>
      <c r="D13" s="476"/>
      <c r="E13" s="476"/>
      <c r="F13" s="476"/>
      <c r="G13" s="476"/>
      <c r="H13" s="476"/>
      <c r="I13" s="476"/>
      <c r="J13" s="476"/>
      <c r="K13" s="476"/>
      <c r="L13" s="476"/>
      <c r="M13" s="477"/>
    </row>
    <row r="14" spans="1:13" ht="30.75" customHeight="1">
      <c r="A14" s="440"/>
      <c r="B14" s="504" t="s">
        <v>459</v>
      </c>
      <c r="C14" s="475" t="s">
        <v>131</v>
      </c>
      <c r="D14" s="476"/>
      <c r="E14" s="83" t="s">
        <v>260</v>
      </c>
      <c r="F14" s="491" t="s">
        <v>483</v>
      </c>
      <c r="G14" s="476"/>
      <c r="H14" s="476"/>
      <c r="I14" s="476"/>
      <c r="J14" s="476"/>
      <c r="K14" s="476"/>
      <c r="L14" s="476"/>
      <c r="M14" s="477"/>
    </row>
    <row r="15" spans="1:13" ht="9" customHeight="1">
      <c r="A15" s="440"/>
      <c r="B15" s="505"/>
      <c r="C15" s="475"/>
      <c r="D15" s="476"/>
      <c r="E15" s="476"/>
      <c r="F15" s="476"/>
      <c r="G15" s="476"/>
      <c r="H15" s="476"/>
      <c r="I15" s="476"/>
      <c r="J15" s="476"/>
      <c r="K15" s="476"/>
      <c r="L15" s="476"/>
      <c r="M15" s="477"/>
    </row>
    <row r="16" spans="1:13" ht="15.75" customHeight="1">
      <c r="A16" s="488" t="s">
        <v>357</v>
      </c>
      <c r="B16" s="133" t="s">
        <v>64</v>
      </c>
      <c r="C16" s="475" t="s">
        <v>484</v>
      </c>
      <c r="D16" s="476"/>
      <c r="E16" s="476"/>
      <c r="F16" s="476"/>
      <c r="G16" s="476"/>
      <c r="H16" s="476"/>
      <c r="I16" s="476"/>
      <c r="J16" s="476"/>
      <c r="K16" s="476"/>
      <c r="L16" s="476"/>
      <c r="M16" s="477"/>
    </row>
    <row r="17" spans="1:13" ht="15.75" customHeight="1">
      <c r="A17" s="489"/>
      <c r="B17" s="133" t="s">
        <v>460</v>
      </c>
      <c r="C17" s="475" t="s">
        <v>130</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t="s">
        <v>431</v>
      </c>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c r="E23" s="17" t="s">
        <v>369</v>
      </c>
      <c r="F23" s="122"/>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0</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0</v>
      </c>
      <c r="E37" s="9"/>
      <c r="F37" s="165">
        <v>64</v>
      </c>
      <c r="G37" s="9"/>
      <c r="H37" s="165">
        <v>64</v>
      </c>
      <c r="I37" s="9"/>
      <c r="J37" s="165">
        <v>64</v>
      </c>
      <c r="K37" s="9"/>
      <c r="L37" s="165">
        <v>64</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64</v>
      </c>
      <c r="E39" s="9"/>
      <c r="F39" s="165">
        <v>64</v>
      </c>
      <c r="G39" s="9"/>
      <c r="H39" s="165">
        <v>64</v>
      </c>
      <c r="I39" s="9"/>
      <c r="J39" s="165">
        <v>64</v>
      </c>
      <c r="K39" s="9"/>
      <c r="L39" s="165">
        <v>64</v>
      </c>
      <c r="M39" s="88"/>
    </row>
    <row r="40" spans="1:13">
      <c r="A40" s="489"/>
      <c r="B40" s="459"/>
      <c r="C40" s="80"/>
      <c r="D40" s="10" t="s">
        <v>397</v>
      </c>
      <c r="E40" s="87"/>
      <c r="F40" s="10" t="s">
        <v>398</v>
      </c>
      <c r="G40" s="87"/>
      <c r="H40" s="10" t="s">
        <v>402</v>
      </c>
      <c r="I40" s="87"/>
      <c r="J40" s="61"/>
      <c r="K40" s="62"/>
      <c r="L40" s="61"/>
      <c r="M40" s="63"/>
    </row>
    <row r="41" spans="1:13">
      <c r="A41" s="489"/>
      <c r="B41" s="459"/>
      <c r="C41" s="80"/>
      <c r="D41" s="165">
        <v>64</v>
      </c>
      <c r="E41" s="9"/>
      <c r="F41" s="483">
        <v>64</v>
      </c>
      <c r="G41" s="484"/>
      <c r="H41" s="483">
        <v>704</v>
      </c>
      <c r="I41" s="484"/>
      <c r="J41" s="90"/>
      <c r="K41" s="6"/>
      <c r="L41" s="90"/>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431</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35.25" customHeight="1">
      <c r="A47" s="489"/>
      <c r="B47" s="144" t="s">
        <v>405</v>
      </c>
      <c r="C47" s="475" t="s">
        <v>485</v>
      </c>
      <c r="D47" s="476"/>
      <c r="E47" s="476"/>
      <c r="F47" s="476"/>
      <c r="G47" s="476"/>
      <c r="H47" s="476"/>
      <c r="I47" s="476"/>
      <c r="J47" s="476"/>
      <c r="K47" s="476"/>
      <c r="L47" s="476"/>
      <c r="M47" s="477"/>
    </row>
    <row r="48" spans="1:13">
      <c r="A48" s="489"/>
      <c r="B48" s="133" t="s">
        <v>407</v>
      </c>
      <c r="C48" s="475" t="s">
        <v>486</v>
      </c>
      <c r="D48" s="476"/>
      <c r="E48" s="476"/>
      <c r="F48" s="476"/>
      <c r="G48" s="476"/>
      <c r="H48" s="476"/>
      <c r="I48" s="476"/>
      <c r="J48" s="476"/>
      <c r="K48" s="476"/>
      <c r="L48" s="476"/>
      <c r="M48" s="477"/>
    </row>
    <row r="49" spans="1:13">
      <c r="A49" s="489"/>
      <c r="B49" s="133" t="s">
        <v>409</v>
      </c>
      <c r="C49" s="125"/>
      <c r="D49" s="126"/>
      <c r="E49" s="126"/>
      <c r="F49" s="126"/>
      <c r="G49" s="126"/>
      <c r="H49" s="126">
        <v>30</v>
      </c>
      <c r="I49" s="126"/>
      <c r="J49" s="126"/>
      <c r="K49" s="126"/>
      <c r="L49" s="126"/>
      <c r="M49" s="127"/>
    </row>
    <row r="50" spans="1:13">
      <c r="A50" s="489"/>
      <c r="B50" s="133" t="s">
        <v>410</v>
      </c>
      <c r="C50" s="125"/>
      <c r="D50" s="126"/>
      <c r="E50" s="126"/>
      <c r="F50" s="126"/>
      <c r="G50" s="126"/>
      <c r="H50" s="126">
        <v>2024</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5.75"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5.75"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159" customHeight="1" thickBot="1">
      <c r="A60" s="131" t="s">
        <v>426</v>
      </c>
      <c r="B60" s="141"/>
      <c r="C60" s="464" t="s">
        <v>487</v>
      </c>
      <c r="D60" s="508"/>
      <c r="E60" s="508"/>
      <c r="F60" s="508"/>
      <c r="G60" s="508"/>
      <c r="H60" s="508"/>
      <c r="I60" s="508"/>
      <c r="J60" s="508"/>
      <c r="K60" s="508"/>
      <c r="L60" s="508"/>
      <c r="M60" s="509"/>
    </row>
  </sheetData>
  <mergeCells count="52">
    <mergeCell ref="L10:M10"/>
    <mergeCell ref="C11:M11"/>
    <mergeCell ref="C13:M13"/>
    <mergeCell ref="C12:M12"/>
    <mergeCell ref="C47:M47"/>
    <mergeCell ref="L44:M45"/>
    <mergeCell ref="C10:D10"/>
    <mergeCell ref="F10:G10"/>
    <mergeCell ref="I10:J10"/>
    <mergeCell ref="F14:M14"/>
    <mergeCell ref="C2:K2"/>
    <mergeCell ref="C3:M3"/>
    <mergeCell ref="I4:M4"/>
    <mergeCell ref="C6:M6"/>
    <mergeCell ref="L9:M9"/>
    <mergeCell ref="F9:G9"/>
    <mergeCell ref="I9:J9"/>
    <mergeCell ref="C5:M5"/>
    <mergeCell ref="A57:A59"/>
    <mergeCell ref="C57:M57"/>
    <mergeCell ref="C58:M58"/>
    <mergeCell ref="C59:M59"/>
    <mergeCell ref="C60:M60"/>
    <mergeCell ref="A51:A56"/>
    <mergeCell ref="C51:M51"/>
    <mergeCell ref="C52:M52"/>
    <mergeCell ref="C53:M53"/>
    <mergeCell ref="C54:M54"/>
    <mergeCell ref="C55:M55"/>
    <mergeCell ref="C56:M56"/>
    <mergeCell ref="C48:M48"/>
    <mergeCell ref="F41:G41"/>
    <mergeCell ref="H41:I41"/>
    <mergeCell ref="B43:B46"/>
    <mergeCell ref="F44:F45"/>
    <mergeCell ref="G44:J45"/>
    <mergeCell ref="B14:B15"/>
    <mergeCell ref="C14:D14"/>
    <mergeCell ref="C15:M15"/>
    <mergeCell ref="A16:A50"/>
    <mergeCell ref="C16:M16"/>
    <mergeCell ref="C17:M17"/>
    <mergeCell ref="B18:B24"/>
    <mergeCell ref="B25:B28"/>
    <mergeCell ref="B32:B34"/>
    <mergeCell ref="A2:A15"/>
    <mergeCell ref="F4:G4"/>
    <mergeCell ref="C7:D7"/>
    <mergeCell ref="I7:M7"/>
    <mergeCell ref="B8:B10"/>
    <mergeCell ref="C9:D9"/>
    <mergeCell ref="B35:B42"/>
  </mergeCells>
  <dataValidations count="7">
    <dataValidation allowBlank="1" showInputMessage="1" showErrorMessage="1" prompt="Seleccione de la lista desplegable" sqref="B4 B7 H7" xr:uid="{00000000-0002-0000-0B00-000000000000}"/>
    <dataValidation allowBlank="1" showInputMessage="1" showErrorMessage="1" prompt="Incluir una ficha por cada indicador, ya sea de producto o de resultado" sqref="B1" xr:uid="{00000000-0002-0000-0B00-000001000000}"/>
    <dataValidation allowBlank="1" showInputMessage="1" showErrorMessage="1" prompt="Identifique el ODS a que le apunta el indicador de producto. Seleccione de la lista desplegable._x000a_" sqref="B14:B15" xr:uid="{00000000-0002-0000-0B00-000002000000}"/>
    <dataValidation allowBlank="1" showInputMessage="1" showErrorMessage="1" prompt="Identifique la meta ODS a que le apunta el indicador de producto. Seleccione de la lista desplegable." sqref="E14" xr:uid="{00000000-0002-0000-0B00-000003000000}"/>
    <dataValidation allowBlank="1" showInputMessage="1" showErrorMessage="1" prompt="Determine si el indicador responde a un enfoque (Derechos Humanos, Género, Diferencial, Poblacional, Ambiental y Territorial). Si responde a más de enfoque separelos por ;" sqref="B16" xr:uid="{00000000-0002-0000-0B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B00-000005000000}"/>
    <dataValidation type="list" allowBlank="1" showInputMessage="1" showErrorMessage="1" sqref="I7:M7" xr:uid="{00000000-0002-0000-0B00-000006000000}">
      <formula1>INDIRECT($C$7)</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7000000}">
          <x14:formula1>
            <xm:f>Desplegables!$B$45:$B$46</xm:f>
          </x14:formula1>
          <xm:sqref>C4</xm:sqref>
        </x14:dataValidation>
        <x14:dataValidation type="list" allowBlank="1" showInputMessage="1" showErrorMessage="1" xr:uid="{00000000-0002-0000-0B00-000008000000}">
          <x14:formula1>
            <xm:f>Desplegables!$B$50:$B$52</xm:f>
          </x14:formula1>
          <xm:sqref>G44:J45</xm:sqref>
        </x14:dataValidation>
        <x14:dataValidation type="list" allowBlank="1" showInputMessage="1" showErrorMessage="1" xr:uid="{00000000-0002-0000-0B00-000009000000}">
          <x14:formula1>
            <xm:f>Desplegables!$I$4:$I$18</xm:f>
          </x14:formula1>
          <xm:sqref>C7</xm:sqref>
        </x14:dataValidation>
        <x14:dataValidation type="list" allowBlank="1" showInputMessage="1" showErrorMessage="1" xr:uid="{00000000-0002-0000-0B00-00000A000000}">
          <x14:formula1>
            <xm:f>Desplegables!$L$24:$L$39</xm:f>
          </x14:formula1>
          <xm:sqref>C14:D14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M60"/>
  <sheetViews>
    <sheetView topLeftCell="B1" zoomScale="90" zoomScaleNormal="90" workbookViewId="0">
      <selection activeCell="C11" sqref="C11:M11"/>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488</v>
      </c>
      <c r="C1" s="56"/>
      <c r="D1" s="56"/>
      <c r="E1" s="56"/>
      <c r="F1" s="56"/>
      <c r="G1" s="56"/>
      <c r="H1" s="56"/>
      <c r="I1" s="56"/>
      <c r="J1" s="56"/>
      <c r="K1" s="56"/>
      <c r="L1" s="56"/>
      <c r="M1" s="57"/>
    </row>
    <row r="2" spans="1:13">
      <c r="A2" s="439" t="s">
        <v>343</v>
      </c>
      <c r="B2" s="132" t="s">
        <v>344</v>
      </c>
      <c r="C2" s="498" t="s">
        <v>133</v>
      </c>
      <c r="D2" s="499"/>
      <c r="E2" s="499"/>
      <c r="F2" s="499"/>
      <c r="G2" s="499"/>
      <c r="H2" s="499"/>
      <c r="I2" s="499"/>
      <c r="J2" s="499"/>
      <c r="K2" s="499"/>
      <c r="L2" s="128"/>
      <c r="M2" s="129"/>
    </row>
    <row r="3" spans="1:13" ht="31.5">
      <c r="A3" s="440"/>
      <c r="B3" s="144" t="s">
        <v>454</v>
      </c>
      <c r="C3" s="451" t="s">
        <v>489</v>
      </c>
      <c r="D3" s="452"/>
      <c r="E3" s="452"/>
      <c r="F3" s="452"/>
      <c r="G3" s="452"/>
      <c r="H3" s="452"/>
      <c r="I3" s="452"/>
      <c r="J3" s="452"/>
      <c r="K3" s="452"/>
      <c r="L3" s="452"/>
      <c r="M3" s="453"/>
    </row>
    <row r="4" spans="1:13" ht="15.75" customHeight="1">
      <c r="A4" s="440"/>
      <c r="B4" s="135" t="s">
        <v>74</v>
      </c>
      <c r="C4" s="107" t="s">
        <v>245</v>
      </c>
      <c r="D4" s="108"/>
      <c r="E4" s="109"/>
      <c r="F4" s="449" t="s">
        <v>75</v>
      </c>
      <c r="G4" s="450"/>
      <c r="H4" s="110">
        <v>415</v>
      </c>
      <c r="I4" s="483" t="s">
        <v>348</v>
      </c>
      <c r="J4" s="452"/>
      <c r="K4" s="452"/>
      <c r="L4" s="452"/>
      <c r="M4" s="453"/>
    </row>
    <row r="5" spans="1:13">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c r="A9" s="440"/>
      <c r="B9" s="505"/>
      <c r="C9" s="461"/>
      <c r="D9" s="436"/>
      <c r="E9" s="27"/>
      <c r="F9" s="436"/>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84" customHeight="1">
      <c r="A11" s="440"/>
      <c r="B11" s="144" t="s">
        <v>355</v>
      </c>
      <c r="C11" s="475" t="s">
        <v>490</v>
      </c>
      <c r="D11" s="476"/>
      <c r="E11" s="476"/>
      <c r="F11" s="476"/>
      <c r="G11" s="476"/>
      <c r="H11" s="476"/>
      <c r="I11" s="476"/>
      <c r="J11" s="476"/>
      <c r="K11" s="476"/>
      <c r="L11" s="476"/>
      <c r="M11" s="477"/>
    </row>
    <row r="12" spans="1:13" ht="101.25" customHeight="1">
      <c r="A12" s="440"/>
      <c r="B12" s="144" t="s">
        <v>456</v>
      </c>
      <c r="C12" s="475" t="s">
        <v>491</v>
      </c>
      <c r="D12" s="476"/>
      <c r="E12" s="476"/>
      <c r="F12" s="476"/>
      <c r="G12" s="476"/>
      <c r="H12" s="476"/>
      <c r="I12" s="476"/>
      <c r="J12" s="476"/>
      <c r="K12" s="476"/>
      <c r="L12" s="476"/>
      <c r="M12" s="477"/>
    </row>
    <row r="13" spans="1:13" ht="31.5">
      <c r="A13" s="440"/>
      <c r="B13" s="144" t="s">
        <v>457</v>
      </c>
      <c r="C13" s="475" t="s">
        <v>492</v>
      </c>
      <c r="D13" s="476"/>
      <c r="E13" s="476"/>
      <c r="F13" s="476"/>
      <c r="G13" s="476"/>
      <c r="H13" s="476"/>
      <c r="I13" s="476"/>
      <c r="J13" s="476"/>
      <c r="K13" s="476"/>
      <c r="L13" s="476"/>
      <c r="M13" s="477"/>
    </row>
    <row r="14" spans="1:13">
      <c r="A14" s="440"/>
      <c r="B14" s="504" t="s">
        <v>459</v>
      </c>
      <c r="C14" s="475" t="s">
        <v>111</v>
      </c>
      <c r="D14" s="476"/>
      <c r="E14" s="83" t="s">
        <v>260</v>
      </c>
      <c r="F14" s="491" t="s">
        <v>112</v>
      </c>
      <c r="G14" s="476"/>
      <c r="H14" s="476"/>
      <c r="I14" s="476"/>
      <c r="J14" s="476"/>
      <c r="K14" s="476"/>
      <c r="L14" s="476"/>
      <c r="M14" s="477"/>
    </row>
    <row r="15" spans="1:13">
      <c r="A15" s="440"/>
      <c r="B15" s="505"/>
      <c r="C15" s="475"/>
      <c r="D15" s="476"/>
      <c r="E15" s="476"/>
      <c r="F15" s="476"/>
      <c r="G15" s="476"/>
      <c r="H15" s="476"/>
      <c r="I15" s="476"/>
      <c r="J15" s="476"/>
      <c r="K15" s="476"/>
      <c r="L15" s="476"/>
      <c r="M15" s="477"/>
    </row>
    <row r="16" spans="1:13">
      <c r="A16" s="488" t="s">
        <v>357</v>
      </c>
      <c r="B16" s="133" t="s">
        <v>64</v>
      </c>
      <c r="C16" s="475" t="s">
        <v>484</v>
      </c>
      <c r="D16" s="476"/>
      <c r="E16" s="476"/>
      <c r="F16" s="476"/>
      <c r="G16" s="476"/>
      <c r="H16" s="476"/>
      <c r="I16" s="476"/>
      <c r="J16" s="476"/>
      <c r="K16" s="476"/>
      <c r="L16" s="476"/>
      <c r="M16" s="477"/>
    </row>
    <row r="17" spans="1:13">
      <c r="A17" s="489"/>
      <c r="B17" s="133" t="s">
        <v>460</v>
      </c>
      <c r="C17" s="475" t="s">
        <v>134</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507" t="s">
        <v>493</v>
      </c>
      <c r="G23" s="507"/>
      <c r="H23" s="507"/>
      <c r="I23" s="507"/>
      <c r="J23" s="507"/>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0</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0</v>
      </c>
      <c r="E37" s="9"/>
      <c r="F37" s="165">
        <v>1</v>
      </c>
      <c r="G37" s="9"/>
      <c r="H37" s="165">
        <v>1</v>
      </c>
      <c r="I37" s="9"/>
      <c r="J37" s="165">
        <v>1</v>
      </c>
      <c r="K37" s="9"/>
      <c r="L37" s="165">
        <v>1</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1</v>
      </c>
      <c r="E39" s="9"/>
      <c r="F39" s="165">
        <v>1</v>
      </c>
      <c r="G39" s="9"/>
      <c r="H39" s="165">
        <v>1</v>
      </c>
      <c r="I39" s="9"/>
      <c r="J39" s="165">
        <v>1</v>
      </c>
      <c r="K39" s="9"/>
      <c r="L39" s="165">
        <v>1</v>
      </c>
      <c r="M39" s="88"/>
    </row>
    <row r="40" spans="1:13">
      <c r="A40" s="489"/>
      <c r="B40" s="459"/>
      <c r="C40" s="80"/>
      <c r="D40" s="10" t="s">
        <v>494</v>
      </c>
      <c r="E40" s="87"/>
      <c r="F40" s="10" t="s">
        <v>398</v>
      </c>
      <c r="G40" s="87"/>
      <c r="H40" s="10" t="s">
        <v>402</v>
      </c>
      <c r="I40" s="87"/>
      <c r="J40" s="61"/>
      <c r="K40" s="62"/>
      <c r="L40" s="61"/>
      <c r="M40" s="63"/>
    </row>
    <row r="41" spans="1:13">
      <c r="A41" s="489"/>
      <c r="B41" s="459"/>
      <c r="C41" s="80"/>
      <c r="D41" s="165">
        <v>1</v>
      </c>
      <c r="E41" s="9"/>
      <c r="F41" s="483">
        <v>1</v>
      </c>
      <c r="G41" s="484"/>
      <c r="H41" s="483">
        <v>11</v>
      </c>
      <c r="I41" s="484"/>
      <c r="J41" s="90"/>
      <c r="K41" s="6"/>
      <c r="L41" s="90"/>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431</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32.25" customHeight="1">
      <c r="A47" s="489"/>
      <c r="B47" s="144" t="s">
        <v>405</v>
      </c>
      <c r="C47" s="475" t="s">
        <v>495</v>
      </c>
      <c r="D47" s="476"/>
      <c r="E47" s="476"/>
      <c r="F47" s="476"/>
      <c r="G47" s="476"/>
      <c r="H47" s="476"/>
      <c r="I47" s="476"/>
      <c r="J47" s="476"/>
      <c r="K47" s="476"/>
      <c r="L47" s="476"/>
      <c r="M47" s="477"/>
    </row>
    <row r="48" spans="1:13">
      <c r="A48" s="489"/>
      <c r="B48" s="133" t="s">
        <v>407</v>
      </c>
      <c r="C48" s="475" t="s">
        <v>496</v>
      </c>
      <c r="D48" s="476"/>
      <c r="E48" s="476"/>
      <c r="F48" s="476"/>
      <c r="G48" s="476"/>
      <c r="H48" s="476"/>
      <c r="I48" s="476"/>
      <c r="J48" s="476"/>
      <c r="K48" s="476"/>
      <c r="L48" s="476"/>
      <c r="M48" s="477"/>
    </row>
    <row r="49" spans="1:13">
      <c r="A49" s="489"/>
      <c r="B49" s="133" t="s">
        <v>409</v>
      </c>
      <c r="C49" s="125"/>
      <c r="D49" s="126"/>
      <c r="E49" s="126"/>
      <c r="F49" s="126"/>
      <c r="G49" s="126"/>
      <c r="H49" s="126">
        <v>30</v>
      </c>
      <c r="I49" s="126"/>
      <c r="J49" s="126"/>
      <c r="K49" s="126"/>
      <c r="L49" s="126"/>
      <c r="M49" s="127"/>
    </row>
    <row r="50" spans="1:13">
      <c r="A50" s="489"/>
      <c r="B50" s="133" t="s">
        <v>410</v>
      </c>
      <c r="C50" s="125"/>
      <c r="D50" s="126"/>
      <c r="E50" s="126"/>
      <c r="F50" s="126"/>
      <c r="G50" s="126"/>
      <c r="H50" s="126">
        <v>2024</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5.75"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5.75"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126" customHeight="1" thickBot="1">
      <c r="A60" s="131" t="s">
        <v>426</v>
      </c>
      <c r="B60" s="141"/>
      <c r="C60" s="464" t="s">
        <v>497</v>
      </c>
      <c r="D60" s="508"/>
      <c r="E60" s="508"/>
      <c r="F60" s="508"/>
      <c r="G60" s="508"/>
      <c r="H60" s="508"/>
      <c r="I60" s="508"/>
      <c r="J60" s="508"/>
      <c r="K60" s="508"/>
      <c r="L60" s="508"/>
      <c r="M60" s="509"/>
    </row>
  </sheetData>
  <mergeCells count="51">
    <mergeCell ref="I4:M4"/>
    <mergeCell ref="C6:M6"/>
    <mergeCell ref="C11:M11"/>
    <mergeCell ref="C12:M12"/>
    <mergeCell ref="C13:M13"/>
    <mergeCell ref="C5:M5"/>
    <mergeCell ref="A57:A59"/>
    <mergeCell ref="C57:M57"/>
    <mergeCell ref="C58:M58"/>
    <mergeCell ref="C59:M59"/>
    <mergeCell ref="C60:M60"/>
    <mergeCell ref="H41:I41"/>
    <mergeCell ref="A51:A56"/>
    <mergeCell ref="C51:M51"/>
    <mergeCell ref="C52:M52"/>
    <mergeCell ref="C53:M53"/>
    <mergeCell ref="C54:M54"/>
    <mergeCell ref="C55:M55"/>
    <mergeCell ref="C56:M56"/>
    <mergeCell ref="C3:M3"/>
    <mergeCell ref="A16:A50"/>
    <mergeCell ref="C16:M16"/>
    <mergeCell ref="C17:M17"/>
    <mergeCell ref="B18:B24"/>
    <mergeCell ref="B25:B28"/>
    <mergeCell ref="B32:B34"/>
    <mergeCell ref="B35:B42"/>
    <mergeCell ref="B43:B46"/>
    <mergeCell ref="F44:F45"/>
    <mergeCell ref="G44:J45"/>
    <mergeCell ref="F23:J23"/>
    <mergeCell ref="C47:M47"/>
    <mergeCell ref="C48:M48"/>
    <mergeCell ref="L44:M45"/>
    <mergeCell ref="F41:G41"/>
    <mergeCell ref="F14:M14"/>
    <mergeCell ref="A2:A15"/>
    <mergeCell ref="F4:G4"/>
    <mergeCell ref="C7:D7"/>
    <mergeCell ref="I7:M7"/>
    <mergeCell ref="B8:B10"/>
    <mergeCell ref="C9:D9"/>
    <mergeCell ref="F9:G9"/>
    <mergeCell ref="I9:J9"/>
    <mergeCell ref="C10:D10"/>
    <mergeCell ref="F10:G10"/>
    <mergeCell ref="I10:J10"/>
    <mergeCell ref="B14:B15"/>
    <mergeCell ref="C14:D14"/>
    <mergeCell ref="C15:M15"/>
    <mergeCell ref="C2:K2"/>
  </mergeCells>
  <dataValidations count="7">
    <dataValidation type="list" allowBlank="1" showInputMessage="1" showErrorMessage="1" sqref="I7:M7" xr:uid="{00000000-0002-0000-0C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C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C00-000002000000}"/>
    <dataValidation allowBlank="1" showInputMessage="1" showErrorMessage="1" prompt="Identifique la meta ODS a que le apunta el indicador de producto. Seleccione de la lista desplegable." sqref="E14" xr:uid="{00000000-0002-0000-0C00-000003000000}"/>
    <dataValidation allowBlank="1" showInputMessage="1" showErrorMessage="1" prompt="Identifique el ODS a que le apunta el indicador de producto. Seleccione de la lista desplegable._x000a_" sqref="B14:B15" xr:uid="{00000000-0002-0000-0C00-000004000000}"/>
    <dataValidation allowBlank="1" showInputMessage="1" showErrorMessage="1" prompt="Incluir una ficha por cada indicador, ya sea de producto o de resultado" sqref="B1" xr:uid="{00000000-0002-0000-0C00-000005000000}"/>
    <dataValidation allowBlank="1" showInputMessage="1" showErrorMessage="1" prompt="Seleccione de la lista desplegable" sqref="B4 B7 H7" xr:uid="{00000000-0002-0000-0C00-000006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C00-000007000000}">
          <x14:formula1>
            <xm:f>Desplegables!$L$24:$L$39</xm:f>
          </x14:formula1>
          <xm:sqref>C14:D14</xm:sqref>
        </x14:dataValidation>
        <x14:dataValidation type="list" allowBlank="1" showInputMessage="1" showErrorMessage="1" xr:uid="{00000000-0002-0000-0C00-000008000000}">
          <x14:formula1>
            <xm:f>Desplegables!$I$4:$I$18</xm:f>
          </x14:formula1>
          <xm:sqref>C7</xm:sqref>
        </x14:dataValidation>
        <x14:dataValidation type="list" allowBlank="1" showInputMessage="1" showErrorMessage="1" xr:uid="{00000000-0002-0000-0C00-000009000000}">
          <x14:formula1>
            <xm:f>Desplegables!$B$50:$B$52</xm:f>
          </x14:formula1>
          <xm:sqref>G44:J45</xm:sqref>
        </x14:dataValidation>
        <x14:dataValidation type="list" allowBlank="1" showInputMessage="1" showErrorMessage="1" xr:uid="{00000000-0002-0000-0C00-00000A000000}">
          <x14:formula1>
            <xm:f>Desplegables!$B$45:$B$46</xm:f>
          </x14:formula1>
          <xm:sqref>C4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M60"/>
  <sheetViews>
    <sheetView zoomScale="90" zoomScaleNormal="90" workbookViewId="0">
      <selection activeCell="C14" sqref="C14:M14"/>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498</v>
      </c>
      <c r="C1" s="56"/>
      <c r="D1" s="56"/>
      <c r="E1" s="56"/>
      <c r="F1" s="56"/>
      <c r="G1" s="56"/>
      <c r="H1" s="56"/>
      <c r="I1" s="56"/>
      <c r="J1" s="56"/>
      <c r="K1" s="56"/>
      <c r="L1" s="56"/>
      <c r="M1" s="57"/>
    </row>
    <row r="2" spans="1:13" ht="14.25" customHeight="1">
      <c r="A2" s="439" t="s">
        <v>343</v>
      </c>
      <c r="B2" s="132" t="s">
        <v>344</v>
      </c>
      <c r="C2" s="498" t="s">
        <v>136</v>
      </c>
      <c r="D2" s="499"/>
      <c r="E2" s="499"/>
      <c r="F2" s="499"/>
      <c r="G2" s="499"/>
      <c r="H2" s="499"/>
      <c r="I2" s="499"/>
      <c r="J2" s="499"/>
      <c r="K2" s="128"/>
      <c r="L2" s="128"/>
      <c r="M2" s="129"/>
    </row>
    <row r="3" spans="1:13" ht="31.5">
      <c r="A3" s="440"/>
      <c r="B3" s="144" t="s">
        <v>454</v>
      </c>
      <c r="C3" s="451" t="s">
        <v>489</v>
      </c>
      <c r="D3" s="452"/>
      <c r="E3" s="452"/>
      <c r="F3" s="452"/>
      <c r="G3" s="452"/>
      <c r="H3" s="452"/>
      <c r="I3" s="452"/>
      <c r="J3" s="452"/>
      <c r="K3" s="452"/>
      <c r="L3" s="452"/>
      <c r="M3" s="453"/>
    </row>
    <row r="4" spans="1:13" ht="15.75" customHeight="1">
      <c r="A4" s="440"/>
      <c r="B4" s="135" t="s">
        <v>74</v>
      </c>
      <c r="C4" s="107" t="s">
        <v>245</v>
      </c>
      <c r="D4" s="108"/>
      <c r="E4" s="109"/>
      <c r="F4" s="449" t="s">
        <v>75</v>
      </c>
      <c r="G4" s="450"/>
      <c r="H4" s="110">
        <v>415</v>
      </c>
      <c r="I4" s="483" t="s">
        <v>348</v>
      </c>
      <c r="J4" s="452"/>
      <c r="K4" s="452"/>
      <c r="L4" s="452"/>
      <c r="M4" s="453"/>
    </row>
    <row r="5" spans="1:13" ht="17.100000000000001" customHeight="1">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c r="A9" s="440"/>
      <c r="B9" s="505"/>
      <c r="C9" s="461"/>
      <c r="D9" s="436"/>
      <c r="E9" s="27"/>
      <c r="F9" s="436"/>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99" customHeight="1">
      <c r="A11" s="440"/>
      <c r="B11" s="144" t="s">
        <v>355</v>
      </c>
      <c r="C11" s="475" t="s">
        <v>499</v>
      </c>
      <c r="D11" s="476"/>
      <c r="E11" s="476"/>
      <c r="F11" s="476"/>
      <c r="G11" s="476"/>
      <c r="H11" s="476"/>
      <c r="I11" s="476"/>
      <c r="J11" s="476"/>
      <c r="K11" s="476"/>
      <c r="L11" s="476"/>
      <c r="M11" s="477"/>
    </row>
    <row r="12" spans="1:13" ht="93" customHeight="1">
      <c r="A12" s="440"/>
      <c r="B12" s="144" t="s">
        <v>456</v>
      </c>
      <c r="C12" s="475" t="s">
        <v>500</v>
      </c>
      <c r="D12" s="476"/>
      <c r="E12" s="476"/>
      <c r="F12" s="476"/>
      <c r="G12" s="476"/>
      <c r="H12" s="476"/>
      <c r="I12" s="476"/>
      <c r="J12" s="476"/>
      <c r="K12" s="476"/>
      <c r="L12" s="476"/>
      <c r="M12" s="477"/>
    </row>
    <row r="13" spans="1:13" ht="31.5">
      <c r="A13" s="440"/>
      <c r="B13" s="144" t="s">
        <v>457</v>
      </c>
      <c r="C13" s="475" t="s">
        <v>492</v>
      </c>
      <c r="D13" s="476"/>
      <c r="E13" s="476"/>
      <c r="F13" s="476"/>
      <c r="G13" s="476"/>
      <c r="H13" s="476"/>
      <c r="I13" s="476"/>
      <c r="J13" s="476"/>
      <c r="K13" s="476"/>
      <c r="L13" s="476"/>
      <c r="M13" s="477"/>
    </row>
    <row r="14" spans="1:13">
      <c r="A14" s="440"/>
      <c r="B14" s="504" t="s">
        <v>459</v>
      </c>
      <c r="C14" s="475" t="s">
        <v>111</v>
      </c>
      <c r="D14" s="476"/>
      <c r="E14" s="83" t="s">
        <v>260</v>
      </c>
      <c r="F14" s="491" t="s">
        <v>112</v>
      </c>
      <c r="G14" s="476"/>
      <c r="H14" s="476"/>
      <c r="I14" s="476"/>
      <c r="J14" s="476"/>
      <c r="K14" s="476"/>
      <c r="L14" s="476"/>
      <c r="M14" s="477"/>
    </row>
    <row r="15" spans="1:13">
      <c r="A15" s="440"/>
      <c r="B15" s="505"/>
      <c r="C15" s="475"/>
      <c r="D15" s="476"/>
      <c r="E15" s="476"/>
      <c r="F15" s="476"/>
      <c r="G15" s="476"/>
      <c r="H15" s="476"/>
      <c r="I15" s="476"/>
      <c r="J15" s="476"/>
      <c r="K15" s="476"/>
      <c r="L15" s="476"/>
      <c r="M15" s="477"/>
    </row>
    <row r="16" spans="1:13">
      <c r="A16" s="488" t="s">
        <v>357</v>
      </c>
      <c r="B16" s="133" t="s">
        <v>64</v>
      </c>
      <c r="C16" s="475" t="s">
        <v>501</v>
      </c>
      <c r="D16" s="476"/>
      <c r="E16" s="476"/>
      <c r="F16" s="476"/>
      <c r="G16" s="476"/>
      <c r="H16" s="476"/>
      <c r="I16" s="476"/>
      <c r="J16" s="476"/>
      <c r="K16" s="476"/>
      <c r="L16" s="476"/>
      <c r="M16" s="477"/>
    </row>
    <row r="17" spans="1:13">
      <c r="A17" s="489"/>
      <c r="B17" s="133" t="s">
        <v>460</v>
      </c>
      <c r="C17" s="475" t="s">
        <v>502</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122"/>
      <c r="G23" s="122" t="s">
        <v>503</v>
      </c>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1</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4</v>
      </c>
      <c r="E37" s="9"/>
      <c r="F37" s="165">
        <v>4</v>
      </c>
      <c r="G37" s="9"/>
      <c r="H37" s="165">
        <v>4</v>
      </c>
      <c r="I37" s="9"/>
      <c r="J37" s="165">
        <v>4</v>
      </c>
      <c r="K37" s="9"/>
      <c r="L37" s="165">
        <v>4</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4</v>
      </c>
      <c r="E39" s="9"/>
      <c r="F39" s="165">
        <v>4</v>
      </c>
      <c r="G39" s="9"/>
      <c r="H39" s="165">
        <v>4</v>
      </c>
      <c r="I39" s="9"/>
      <c r="J39" s="165">
        <v>4</v>
      </c>
      <c r="K39" s="9"/>
      <c r="L39" s="165">
        <v>4</v>
      </c>
      <c r="M39" s="88"/>
    </row>
    <row r="40" spans="1:13">
      <c r="A40" s="489"/>
      <c r="B40" s="459"/>
      <c r="C40" s="80"/>
      <c r="D40" s="10" t="s">
        <v>397</v>
      </c>
      <c r="E40" s="87"/>
      <c r="F40" s="10" t="s">
        <v>398</v>
      </c>
      <c r="G40" s="87"/>
      <c r="H40" s="10" t="s">
        <v>402</v>
      </c>
      <c r="I40" s="87"/>
      <c r="J40" s="61"/>
      <c r="K40" s="62"/>
      <c r="L40" s="61"/>
      <c r="M40" s="63"/>
    </row>
    <row r="41" spans="1:13">
      <c r="A41" s="489"/>
      <c r="B41" s="459"/>
      <c r="C41" s="80"/>
      <c r="D41" s="165">
        <v>4</v>
      </c>
      <c r="E41" s="9"/>
      <c r="F41" s="483">
        <v>4</v>
      </c>
      <c r="G41" s="484"/>
      <c r="H41" s="483">
        <v>48</v>
      </c>
      <c r="I41" s="484"/>
      <c r="J41" s="90"/>
      <c r="K41" s="6"/>
      <c r="L41" s="90"/>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431</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27" customHeight="1">
      <c r="A47" s="489"/>
      <c r="B47" s="144" t="s">
        <v>405</v>
      </c>
      <c r="C47" s="475" t="s">
        <v>504</v>
      </c>
      <c r="D47" s="476"/>
      <c r="E47" s="476"/>
      <c r="F47" s="476"/>
      <c r="G47" s="476"/>
      <c r="H47" s="476"/>
      <c r="I47" s="476"/>
      <c r="J47" s="476"/>
      <c r="K47" s="476"/>
      <c r="L47" s="476"/>
      <c r="M47" s="477"/>
    </row>
    <row r="48" spans="1:13">
      <c r="A48" s="489"/>
      <c r="B48" s="133" t="s">
        <v>407</v>
      </c>
      <c r="C48" s="475" t="s">
        <v>505</v>
      </c>
      <c r="D48" s="476"/>
      <c r="E48" s="476"/>
      <c r="F48" s="476"/>
      <c r="G48" s="476"/>
      <c r="H48" s="476"/>
      <c r="I48" s="476"/>
      <c r="J48" s="476"/>
      <c r="K48" s="476"/>
      <c r="L48" s="476"/>
      <c r="M48" s="477"/>
    </row>
    <row r="49" spans="1:13">
      <c r="A49" s="489"/>
      <c r="B49" s="133" t="s">
        <v>409</v>
      </c>
      <c r="C49" s="125"/>
      <c r="D49" s="126"/>
      <c r="E49" s="126"/>
      <c r="F49" s="126"/>
      <c r="G49" s="126"/>
      <c r="H49" s="126">
        <v>30</v>
      </c>
      <c r="I49" s="126"/>
      <c r="J49" s="126"/>
      <c r="K49" s="126"/>
      <c r="L49" s="126"/>
      <c r="M49" s="127"/>
    </row>
    <row r="50" spans="1:13">
      <c r="A50" s="489"/>
      <c r="B50" s="133" t="s">
        <v>410</v>
      </c>
      <c r="C50" s="125"/>
      <c r="D50" s="126"/>
      <c r="E50" s="126"/>
      <c r="F50" s="126"/>
      <c r="G50" s="126"/>
      <c r="H50" s="126">
        <v>2024</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5.75"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5.75"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45" customHeight="1" thickBot="1">
      <c r="A60" s="131" t="s">
        <v>426</v>
      </c>
      <c r="B60" s="141"/>
      <c r="C60" s="464" t="s">
        <v>506</v>
      </c>
      <c r="D60" s="561"/>
      <c r="E60" s="561"/>
      <c r="F60" s="561"/>
      <c r="G60" s="561"/>
      <c r="H60" s="561"/>
      <c r="I60" s="561"/>
      <c r="J60" s="561"/>
      <c r="K60" s="561"/>
      <c r="L60" s="561"/>
      <c r="M60" s="562"/>
    </row>
  </sheetData>
  <mergeCells count="50">
    <mergeCell ref="C47:M47"/>
    <mergeCell ref="C48:M48"/>
    <mergeCell ref="C3:M3"/>
    <mergeCell ref="F4:G4"/>
    <mergeCell ref="C7:D7"/>
    <mergeCell ref="I7:M7"/>
    <mergeCell ref="C5:M5"/>
    <mergeCell ref="C2:J2"/>
    <mergeCell ref="I4:M4"/>
    <mergeCell ref="C6:M6"/>
    <mergeCell ref="C11:M11"/>
    <mergeCell ref="A57:A59"/>
    <mergeCell ref="C57:M57"/>
    <mergeCell ref="C58:M58"/>
    <mergeCell ref="C59:M59"/>
    <mergeCell ref="F41:G41"/>
    <mergeCell ref="H41:I41"/>
    <mergeCell ref="B14:B15"/>
    <mergeCell ref="C14:D14"/>
    <mergeCell ref="C15:M15"/>
    <mergeCell ref="B25:B28"/>
    <mergeCell ref="B32:B34"/>
    <mergeCell ref="A2:A15"/>
    <mergeCell ref="C60:M60"/>
    <mergeCell ref="L44:M45"/>
    <mergeCell ref="A51:A56"/>
    <mergeCell ref="C51:M51"/>
    <mergeCell ref="C52:M52"/>
    <mergeCell ref="C53:M53"/>
    <mergeCell ref="C54:M54"/>
    <mergeCell ref="C55:M55"/>
    <mergeCell ref="C56:M56"/>
    <mergeCell ref="B43:B46"/>
    <mergeCell ref="F44:F45"/>
    <mergeCell ref="G44:J45"/>
    <mergeCell ref="A16:A50"/>
    <mergeCell ref="C16:M16"/>
    <mergeCell ref="C17:M17"/>
    <mergeCell ref="B18:B24"/>
    <mergeCell ref="B8:B10"/>
    <mergeCell ref="C9:D9"/>
    <mergeCell ref="B35:B42"/>
    <mergeCell ref="F9:G9"/>
    <mergeCell ref="I9:J9"/>
    <mergeCell ref="C10:D10"/>
    <mergeCell ref="F10:G10"/>
    <mergeCell ref="I10:J10"/>
    <mergeCell ref="C13:M13"/>
    <mergeCell ref="C12:M12"/>
    <mergeCell ref="F14:M14"/>
  </mergeCells>
  <dataValidations count="7">
    <dataValidation allowBlank="1" showInputMessage="1" showErrorMessage="1" prompt="Seleccione de la lista desplegable" sqref="B4 B7 H7" xr:uid="{00000000-0002-0000-0D00-000000000000}"/>
    <dataValidation allowBlank="1" showInputMessage="1" showErrorMessage="1" prompt="Incluir una ficha por cada indicador, ya sea de producto o de resultado" sqref="B1" xr:uid="{00000000-0002-0000-0D00-000001000000}"/>
    <dataValidation allowBlank="1" showInputMessage="1" showErrorMessage="1" prompt="Identifique el ODS a que le apunta el indicador de producto. Seleccione de la lista desplegable._x000a_" sqref="B14:B15" xr:uid="{00000000-0002-0000-0D00-000002000000}"/>
    <dataValidation allowBlank="1" showInputMessage="1" showErrorMessage="1" prompt="Identifique la meta ODS a que le apunta el indicador de producto. Seleccione de la lista desplegable." sqref="E14" xr:uid="{00000000-0002-0000-0D00-000003000000}"/>
    <dataValidation allowBlank="1" showInputMessage="1" showErrorMessage="1" prompt="Determine si el indicador responde a un enfoque (Derechos Humanos, Género, Diferencial, Poblacional, Ambiental y Territorial). Si responde a más de enfoque separelos por ;" sqref="B16" xr:uid="{00000000-0002-0000-0D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D00-000005000000}"/>
    <dataValidation type="list" allowBlank="1" showInputMessage="1" showErrorMessage="1" sqref="I7:M7" xr:uid="{00000000-0002-0000-0D00-000006000000}">
      <formula1>INDIRECT($C$7)</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7000000}">
          <x14:formula1>
            <xm:f>Desplegables!$B$45:$B$46</xm:f>
          </x14:formula1>
          <xm:sqref>C4</xm:sqref>
        </x14:dataValidation>
        <x14:dataValidation type="list" allowBlank="1" showInputMessage="1" showErrorMessage="1" xr:uid="{00000000-0002-0000-0D00-000008000000}">
          <x14:formula1>
            <xm:f>Desplegables!$B$50:$B$52</xm:f>
          </x14:formula1>
          <xm:sqref>G44:J45</xm:sqref>
        </x14:dataValidation>
        <x14:dataValidation type="list" allowBlank="1" showInputMessage="1" showErrorMessage="1" xr:uid="{00000000-0002-0000-0D00-000009000000}">
          <x14:formula1>
            <xm:f>Desplegables!$I$4:$I$18</xm:f>
          </x14:formula1>
          <xm:sqref>C7</xm:sqref>
        </x14:dataValidation>
        <x14:dataValidation type="list" allowBlank="1" showInputMessage="1" showErrorMessage="1" xr:uid="{00000000-0002-0000-0D00-00000A000000}">
          <x14:formula1>
            <xm:f>Desplegables!$L$24:$L$39</xm:f>
          </x14:formula1>
          <xm:sqref>C14:D14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M60"/>
  <sheetViews>
    <sheetView topLeftCell="B1" zoomScaleNormal="85" workbookViewId="0">
      <selection activeCell="C12" sqref="C12:M12"/>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507</v>
      </c>
      <c r="C1" s="56"/>
      <c r="D1" s="56"/>
      <c r="E1" s="56"/>
      <c r="F1" s="56"/>
      <c r="G1" s="56"/>
      <c r="H1" s="56"/>
      <c r="I1" s="56"/>
      <c r="J1" s="56"/>
      <c r="K1" s="56"/>
      <c r="L1" s="56"/>
      <c r="M1" s="57"/>
    </row>
    <row r="2" spans="1:13">
      <c r="A2" s="439" t="s">
        <v>343</v>
      </c>
      <c r="B2" s="132" t="s">
        <v>344</v>
      </c>
      <c r="C2" s="498" t="s">
        <v>508</v>
      </c>
      <c r="D2" s="499"/>
      <c r="E2" s="499"/>
      <c r="F2" s="499"/>
      <c r="G2" s="499"/>
      <c r="H2" s="499"/>
      <c r="I2" s="499"/>
      <c r="J2" s="499"/>
      <c r="K2" s="128"/>
      <c r="L2" s="128"/>
      <c r="M2" s="129"/>
    </row>
    <row r="3" spans="1:13" ht="33.950000000000003" customHeight="1">
      <c r="A3" s="440"/>
      <c r="B3" s="144" t="s">
        <v>454</v>
      </c>
      <c r="C3" s="451" t="s">
        <v>509</v>
      </c>
      <c r="D3" s="452"/>
      <c r="E3" s="452"/>
      <c r="F3" s="452"/>
      <c r="G3" s="452"/>
      <c r="H3" s="452"/>
      <c r="I3" s="452"/>
      <c r="J3" s="452"/>
      <c r="K3" s="452"/>
      <c r="L3" s="452"/>
      <c r="M3" s="453"/>
    </row>
    <row r="4" spans="1:13" ht="15.75" customHeight="1">
      <c r="A4" s="440"/>
      <c r="B4" s="135" t="s">
        <v>74</v>
      </c>
      <c r="C4" s="107" t="s">
        <v>245</v>
      </c>
      <c r="D4" s="108"/>
      <c r="E4" s="109"/>
      <c r="F4" s="449" t="s">
        <v>75</v>
      </c>
      <c r="G4" s="450"/>
      <c r="H4" s="110">
        <v>415</v>
      </c>
      <c r="I4" s="483" t="s">
        <v>348</v>
      </c>
      <c r="J4" s="452"/>
      <c r="K4" s="452"/>
      <c r="L4" s="452"/>
      <c r="M4" s="453"/>
    </row>
    <row r="5" spans="1:13" ht="17.100000000000001" customHeight="1">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566" t="s">
        <v>510</v>
      </c>
      <c r="D8" s="567"/>
      <c r="E8" s="114"/>
      <c r="F8" s="114"/>
      <c r="G8" s="114"/>
      <c r="H8" s="114"/>
      <c r="I8" s="114"/>
      <c r="J8" s="114"/>
      <c r="K8" s="114"/>
      <c r="L8" s="115"/>
      <c r="M8" s="116"/>
    </row>
    <row r="9" spans="1:13" ht="15.75" customHeight="1">
      <c r="A9" s="440"/>
      <c r="B9" s="505"/>
      <c r="C9" s="568"/>
      <c r="D9" s="462"/>
      <c r="E9" s="27"/>
      <c r="F9" s="436" t="s">
        <v>614</v>
      </c>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123.75" customHeight="1">
      <c r="A11" s="440"/>
      <c r="B11" s="144" t="s">
        <v>355</v>
      </c>
      <c r="C11" s="472" t="s">
        <v>511</v>
      </c>
      <c r="D11" s="473"/>
      <c r="E11" s="473"/>
      <c r="F11" s="473"/>
      <c r="G11" s="473"/>
      <c r="H11" s="473"/>
      <c r="I11" s="473"/>
      <c r="J11" s="473"/>
      <c r="K11" s="473"/>
      <c r="L11" s="473"/>
      <c r="M11" s="474"/>
    </row>
    <row r="12" spans="1:13" ht="142.5" customHeight="1">
      <c r="A12" s="440"/>
      <c r="B12" s="144" t="s">
        <v>456</v>
      </c>
      <c r="C12" s="475" t="s">
        <v>640</v>
      </c>
      <c r="D12" s="476"/>
      <c r="E12" s="476"/>
      <c r="F12" s="476"/>
      <c r="G12" s="476"/>
      <c r="H12" s="476"/>
      <c r="I12" s="476"/>
      <c r="J12" s="476"/>
      <c r="K12" s="476"/>
      <c r="L12" s="476"/>
      <c r="M12" s="477"/>
    </row>
    <row r="13" spans="1:13" ht="36" customHeight="1">
      <c r="A13" s="440"/>
      <c r="B13" s="144" t="s">
        <v>457</v>
      </c>
      <c r="C13" s="475" t="s">
        <v>512</v>
      </c>
      <c r="D13" s="476"/>
      <c r="E13" s="476"/>
      <c r="F13" s="476"/>
      <c r="G13" s="476"/>
      <c r="H13" s="476"/>
      <c r="I13" s="476"/>
      <c r="J13" s="476"/>
      <c r="K13" s="476"/>
      <c r="L13" s="476"/>
      <c r="M13" s="477"/>
    </row>
    <row r="14" spans="1:13">
      <c r="A14" s="440"/>
      <c r="B14" s="504" t="s">
        <v>459</v>
      </c>
      <c r="C14" s="475" t="s">
        <v>121</v>
      </c>
      <c r="D14" s="476"/>
      <c r="E14" s="83" t="s">
        <v>260</v>
      </c>
      <c r="F14" s="491" t="s">
        <v>122</v>
      </c>
      <c r="G14" s="476"/>
      <c r="H14" s="476"/>
      <c r="I14" s="476"/>
      <c r="J14" s="476"/>
      <c r="K14" s="476"/>
      <c r="L14" s="476"/>
      <c r="M14" s="477"/>
    </row>
    <row r="15" spans="1:13">
      <c r="A15" s="440"/>
      <c r="B15" s="505"/>
      <c r="C15" s="475"/>
      <c r="D15" s="476"/>
      <c r="E15" s="476"/>
      <c r="F15" s="476"/>
      <c r="G15" s="476"/>
      <c r="H15" s="476"/>
      <c r="I15" s="476"/>
      <c r="J15" s="476"/>
      <c r="K15" s="476"/>
      <c r="L15" s="476"/>
      <c r="M15" s="477"/>
    </row>
    <row r="16" spans="1:13">
      <c r="A16" s="488" t="s">
        <v>357</v>
      </c>
      <c r="B16" s="133" t="s">
        <v>64</v>
      </c>
      <c r="C16" s="475" t="s">
        <v>513</v>
      </c>
      <c r="D16" s="476"/>
      <c r="E16" s="476"/>
      <c r="F16" s="476"/>
      <c r="G16" s="476"/>
      <c r="H16" s="476"/>
      <c r="I16" s="476"/>
      <c r="J16" s="476"/>
      <c r="K16" s="476"/>
      <c r="L16" s="476"/>
      <c r="M16" s="477"/>
    </row>
    <row r="17" spans="1:13">
      <c r="A17" s="489"/>
      <c r="B17" s="133" t="s">
        <v>460</v>
      </c>
      <c r="C17" s="475" t="s">
        <v>144</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122" t="s">
        <v>514</v>
      </c>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33</v>
      </c>
      <c r="E30" s="23"/>
      <c r="F30" s="31" t="s">
        <v>379</v>
      </c>
      <c r="G30" s="19">
        <v>2021</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130</v>
      </c>
      <c r="E37" s="9"/>
      <c r="F37" s="165">
        <v>55</v>
      </c>
      <c r="G37" s="9"/>
      <c r="H37" s="165">
        <v>82</v>
      </c>
      <c r="I37" s="9"/>
      <c r="J37" s="165">
        <v>82</v>
      </c>
      <c r="K37" s="9"/>
      <c r="L37" s="165">
        <v>82</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82</v>
      </c>
      <c r="E39" s="9"/>
      <c r="F39" s="165">
        <v>91</v>
      </c>
      <c r="G39" s="9"/>
      <c r="H39" s="165">
        <v>91</v>
      </c>
      <c r="I39" s="9"/>
      <c r="J39" s="165">
        <v>91</v>
      </c>
      <c r="K39" s="9"/>
      <c r="L39" s="165">
        <v>91</v>
      </c>
      <c r="M39" s="88"/>
    </row>
    <row r="40" spans="1:13">
      <c r="A40" s="489"/>
      <c r="B40" s="459"/>
      <c r="C40" s="80"/>
      <c r="D40" s="10" t="s">
        <v>397</v>
      </c>
      <c r="E40" s="87"/>
      <c r="F40" s="10" t="s">
        <v>398</v>
      </c>
      <c r="G40" s="87"/>
      <c r="H40" s="10" t="s">
        <v>402</v>
      </c>
      <c r="I40" s="87"/>
      <c r="J40" s="61"/>
      <c r="K40" s="62"/>
      <c r="L40" s="61"/>
      <c r="M40" s="63"/>
    </row>
    <row r="41" spans="1:13">
      <c r="A41" s="489"/>
      <c r="B41" s="459"/>
      <c r="C41" s="80"/>
      <c r="D41" s="165">
        <v>100</v>
      </c>
      <c r="E41" s="9"/>
      <c r="F41" s="483">
        <v>100</v>
      </c>
      <c r="G41" s="484"/>
      <c r="H41" s="483">
        <v>1077</v>
      </c>
      <c r="I41" s="484"/>
      <c r="J41" s="90"/>
      <c r="K41" s="6"/>
      <c r="L41" s="90"/>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368</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42.75" customHeight="1">
      <c r="A47" s="489"/>
      <c r="B47" s="144" t="s">
        <v>405</v>
      </c>
      <c r="C47" s="475" t="s">
        <v>515</v>
      </c>
      <c r="D47" s="476"/>
      <c r="E47" s="476"/>
      <c r="F47" s="476"/>
      <c r="G47" s="476"/>
      <c r="H47" s="476"/>
      <c r="I47" s="476"/>
      <c r="J47" s="476"/>
      <c r="K47" s="476"/>
      <c r="L47" s="476"/>
      <c r="M47" s="477"/>
    </row>
    <row r="48" spans="1:13">
      <c r="A48" s="489"/>
      <c r="B48" s="133" t="s">
        <v>407</v>
      </c>
      <c r="C48" s="475" t="s">
        <v>516</v>
      </c>
      <c r="D48" s="476"/>
      <c r="E48" s="476"/>
      <c r="F48" s="476"/>
      <c r="G48" s="476"/>
      <c r="H48" s="476"/>
      <c r="I48" s="476"/>
      <c r="J48" s="476"/>
      <c r="K48" s="476"/>
      <c r="L48" s="476"/>
      <c r="M48" s="477"/>
    </row>
    <row r="49" spans="1:13">
      <c r="A49" s="489"/>
      <c r="B49" s="133" t="s">
        <v>409</v>
      </c>
      <c r="C49" s="125"/>
      <c r="D49" s="126"/>
      <c r="E49" s="126"/>
      <c r="F49" s="126"/>
      <c r="G49" s="126"/>
      <c r="H49" s="126">
        <v>30</v>
      </c>
      <c r="I49" s="126"/>
      <c r="J49" s="126"/>
      <c r="K49" s="126"/>
      <c r="L49" s="126"/>
      <c r="M49" s="127"/>
    </row>
    <row r="50" spans="1:13">
      <c r="A50" s="489"/>
      <c r="B50" s="133" t="s">
        <v>410</v>
      </c>
      <c r="C50" s="125"/>
      <c r="D50" s="126"/>
      <c r="E50" s="126"/>
      <c r="F50" s="126"/>
      <c r="G50" s="126"/>
      <c r="H50" s="126">
        <v>2024</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5.75"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5.75"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44.1" customHeight="1" thickBot="1">
      <c r="A60" s="131" t="s">
        <v>426</v>
      </c>
      <c r="B60" s="141"/>
      <c r="C60" s="563" t="s">
        <v>517</v>
      </c>
      <c r="D60" s="564"/>
      <c r="E60" s="564"/>
      <c r="F60" s="564"/>
      <c r="G60" s="564"/>
      <c r="H60" s="564"/>
      <c r="I60" s="564"/>
      <c r="J60" s="564"/>
      <c r="K60" s="564"/>
      <c r="L60" s="564"/>
      <c r="M60" s="565"/>
    </row>
  </sheetData>
  <mergeCells count="50">
    <mergeCell ref="C3:M3"/>
    <mergeCell ref="I4:M4"/>
    <mergeCell ref="C6:M6"/>
    <mergeCell ref="C11:M11"/>
    <mergeCell ref="C5:M5"/>
    <mergeCell ref="C8:D9"/>
    <mergeCell ref="A57:A59"/>
    <mergeCell ref="C57:M57"/>
    <mergeCell ref="C58:M58"/>
    <mergeCell ref="C59:M59"/>
    <mergeCell ref="C60:M60"/>
    <mergeCell ref="A51:A56"/>
    <mergeCell ref="C51:M51"/>
    <mergeCell ref="C52:M52"/>
    <mergeCell ref="C53:M53"/>
    <mergeCell ref="C54:M54"/>
    <mergeCell ref="C55:M55"/>
    <mergeCell ref="C56:M56"/>
    <mergeCell ref="C2:J2"/>
    <mergeCell ref="A16:A50"/>
    <mergeCell ref="C16:M16"/>
    <mergeCell ref="C17:M17"/>
    <mergeCell ref="B18:B24"/>
    <mergeCell ref="B25:B28"/>
    <mergeCell ref="B32:B34"/>
    <mergeCell ref="B35:B42"/>
    <mergeCell ref="B43:B46"/>
    <mergeCell ref="F44:F45"/>
    <mergeCell ref="G44:J45"/>
    <mergeCell ref="C47:M47"/>
    <mergeCell ref="C48:M48"/>
    <mergeCell ref="L44:M45"/>
    <mergeCell ref="F41:G41"/>
    <mergeCell ref="H41:I41"/>
    <mergeCell ref="F14:M14"/>
    <mergeCell ref="A2:A15"/>
    <mergeCell ref="F4:G4"/>
    <mergeCell ref="C7:D7"/>
    <mergeCell ref="I7:M7"/>
    <mergeCell ref="B8:B10"/>
    <mergeCell ref="F9:G9"/>
    <mergeCell ref="I9:J9"/>
    <mergeCell ref="C10:D10"/>
    <mergeCell ref="F10:G10"/>
    <mergeCell ref="I10:J10"/>
    <mergeCell ref="B14:B15"/>
    <mergeCell ref="C14:D14"/>
    <mergeCell ref="C15:M15"/>
    <mergeCell ref="C12:M12"/>
    <mergeCell ref="C13:M13"/>
  </mergeCells>
  <dataValidations count="7">
    <dataValidation allowBlank="1" showInputMessage="1" showErrorMessage="1" prompt="Seleccione de la lista desplegable" sqref="B4 B7 H7" xr:uid="{00000000-0002-0000-0E00-000000000000}"/>
    <dataValidation allowBlank="1" showInputMessage="1" showErrorMessage="1" prompt="Incluir una ficha por cada indicador, ya sea de producto o de resultado" sqref="B1" xr:uid="{00000000-0002-0000-0E00-000001000000}"/>
    <dataValidation allowBlank="1" showInputMessage="1" showErrorMessage="1" prompt="Identifique el ODS a que le apunta el indicador de producto. Seleccione de la lista desplegable._x000a_" sqref="B14:B15" xr:uid="{00000000-0002-0000-0E00-000002000000}"/>
    <dataValidation allowBlank="1" showInputMessage="1" showErrorMessage="1" prompt="Identifique la meta ODS a que le apunta el indicador de producto. Seleccione de la lista desplegable." sqref="E14" xr:uid="{00000000-0002-0000-0E00-000003000000}"/>
    <dataValidation allowBlank="1" showInputMessage="1" showErrorMessage="1" prompt="Determine si el indicador responde a un enfoque (Derechos Humanos, Género, Diferencial, Poblacional, Ambiental y Territorial). Si responde a más de enfoque separelos por ;" sqref="B16" xr:uid="{00000000-0002-0000-0E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E00-000005000000}"/>
    <dataValidation type="list" allowBlank="1" showInputMessage="1" showErrorMessage="1" sqref="I7:M7" xr:uid="{00000000-0002-0000-0E00-000006000000}">
      <formula1>INDIRECT($C$7)</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E00-000007000000}">
          <x14:formula1>
            <xm:f>Desplegables!$B$45:$B$46</xm:f>
          </x14:formula1>
          <xm:sqref>C4</xm:sqref>
        </x14:dataValidation>
        <x14:dataValidation type="list" allowBlank="1" showInputMessage="1" showErrorMessage="1" xr:uid="{00000000-0002-0000-0E00-000008000000}">
          <x14:formula1>
            <xm:f>Desplegables!$B$50:$B$52</xm:f>
          </x14:formula1>
          <xm:sqref>G44:J45</xm:sqref>
        </x14:dataValidation>
        <x14:dataValidation type="list" allowBlank="1" showInputMessage="1" showErrorMessage="1" xr:uid="{00000000-0002-0000-0E00-000009000000}">
          <x14:formula1>
            <xm:f>Desplegables!$I$4:$I$18</xm:f>
          </x14:formula1>
          <xm:sqref>C7</xm:sqref>
        </x14:dataValidation>
        <x14:dataValidation type="list" allowBlank="1" showInputMessage="1" showErrorMessage="1" xr:uid="{00000000-0002-0000-0E00-00000A000000}">
          <x14:formula1>
            <xm:f>Desplegables!$L$24:$L$39</xm:f>
          </x14:formula1>
          <xm:sqref>C14:D14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M62"/>
  <sheetViews>
    <sheetView zoomScaleNormal="100" workbookViewId="0">
      <selection activeCell="C54" sqref="C54:M54"/>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518</v>
      </c>
      <c r="C1" s="56"/>
      <c r="D1" s="56"/>
      <c r="E1" s="56"/>
      <c r="F1" s="56"/>
      <c r="G1" s="56"/>
      <c r="H1" s="56"/>
      <c r="I1" s="56"/>
      <c r="J1" s="56"/>
      <c r="K1" s="56"/>
      <c r="L1" s="56"/>
      <c r="M1" s="57"/>
    </row>
    <row r="2" spans="1:13" ht="18.75" customHeight="1">
      <c r="A2" s="439" t="s">
        <v>343</v>
      </c>
      <c r="B2" s="132" t="s">
        <v>344</v>
      </c>
      <c r="C2" s="498" t="s">
        <v>694</v>
      </c>
      <c r="D2" s="499"/>
      <c r="E2" s="499"/>
      <c r="F2" s="499"/>
      <c r="G2" s="499"/>
      <c r="H2" s="499"/>
      <c r="I2" s="499"/>
      <c r="J2" s="499"/>
      <c r="K2" s="499"/>
      <c r="L2" s="499"/>
      <c r="M2" s="129"/>
    </row>
    <row r="3" spans="1:13" ht="33.950000000000003" customHeight="1">
      <c r="A3" s="440"/>
      <c r="B3" s="144" t="s">
        <v>454</v>
      </c>
      <c r="C3" s="451" t="s">
        <v>509</v>
      </c>
      <c r="D3" s="452"/>
      <c r="E3" s="452"/>
      <c r="F3" s="452"/>
      <c r="G3" s="452"/>
      <c r="H3" s="452"/>
      <c r="I3" s="452"/>
      <c r="J3" s="452"/>
      <c r="K3" s="452"/>
      <c r="L3" s="452"/>
      <c r="M3" s="453"/>
    </row>
    <row r="4" spans="1:13" ht="15.75" customHeight="1">
      <c r="A4" s="440"/>
      <c r="B4" s="135" t="s">
        <v>74</v>
      </c>
      <c r="C4" s="107" t="s">
        <v>245</v>
      </c>
      <c r="D4" s="108"/>
      <c r="E4" s="109"/>
      <c r="F4" s="449" t="s">
        <v>75</v>
      </c>
      <c r="G4" s="450"/>
      <c r="H4" s="110">
        <v>415</v>
      </c>
      <c r="I4" s="483" t="s">
        <v>348</v>
      </c>
      <c r="J4" s="452"/>
      <c r="K4" s="452"/>
      <c r="L4" s="452"/>
      <c r="M4" s="453"/>
    </row>
    <row r="5" spans="1:13" ht="17.100000000000001" customHeight="1">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49</v>
      </c>
      <c r="D7" s="455"/>
      <c r="E7" s="111"/>
      <c r="F7" s="111"/>
      <c r="G7" s="112"/>
      <c r="H7" s="59" t="s">
        <v>78</v>
      </c>
      <c r="I7" s="456" t="s">
        <v>51</v>
      </c>
      <c r="J7" s="455"/>
      <c r="K7" s="455"/>
      <c r="L7" s="455"/>
      <c r="M7" s="457"/>
    </row>
    <row r="8" spans="1:13">
      <c r="A8" s="440"/>
      <c r="B8" s="504" t="s">
        <v>353</v>
      </c>
      <c r="C8" s="113"/>
      <c r="D8" s="114"/>
      <c r="E8" s="114"/>
      <c r="F8" s="114"/>
      <c r="G8" s="114"/>
      <c r="H8" s="114"/>
      <c r="I8" s="114"/>
      <c r="J8" s="114"/>
      <c r="K8" s="114"/>
      <c r="L8" s="115"/>
      <c r="M8" s="116"/>
    </row>
    <row r="9" spans="1:13" ht="45.75" customHeight="1">
      <c r="A9" s="440"/>
      <c r="B9" s="505"/>
      <c r="C9" s="568" t="s">
        <v>42</v>
      </c>
      <c r="D9" s="462"/>
      <c r="E9" s="27"/>
      <c r="F9" s="462" t="s">
        <v>226</v>
      </c>
      <c r="G9" s="462"/>
      <c r="H9" s="27"/>
      <c r="I9" s="27"/>
      <c r="J9" s="27"/>
      <c r="K9" s="27"/>
      <c r="L9" s="27"/>
      <c r="M9" s="169"/>
    </row>
    <row r="10" spans="1:13">
      <c r="A10" s="440"/>
      <c r="B10" s="506"/>
      <c r="C10" s="461" t="s">
        <v>354</v>
      </c>
      <c r="D10" s="436"/>
      <c r="E10" s="117"/>
      <c r="F10" s="436" t="s">
        <v>354</v>
      </c>
      <c r="G10" s="436"/>
      <c r="H10" s="117"/>
      <c r="I10" s="436" t="s">
        <v>354</v>
      </c>
      <c r="J10" s="436"/>
      <c r="K10" s="117"/>
      <c r="L10" s="436"/>
      <c r="M10" s="437"/>
    </row>
    <row r="11" spans="1:13" ht="72.95" customHeight="1">
      <c r="A11" s="440"/>
      <c r="B11" s="144" t="s">
        <v>355</v>
      </c>
      <c r="C11" s="510" t="s">
        <v>695</v>
      </c>
      <c r="D11" s="476"/>
      <c r="E11" s="476"/>
      <c r="F11" s="476"/>
      <c r="G11" s="476"/>
      <c r="H11" s="476"/>
      <c r="I11" s="476"/>
      <c r="J11" s="476"/>
      <c r="K11" s="476"/>
      <c r="L11" s="476"/>
      <c r="M11" s="477"/>
    </row>
    <row r="12" spans="1:13" ht="193.5" customHeight="1">
      <c r="A12" s="440"/>
      <c r="B12" s="144" t="s">
        <v>456</v>
      </c>
      <c r="C12" s="475" t="s">
        <v>696</v>
      </c>
      <c r="D12" s="476"/>
      <c r="E12" s="476"/>
      <c r="F12" s="476"/>
      <c r="G12" s="476"/>
      <c r="H12" s="476"/>
      <c r="I12" s="476"/>
      <c r="J12" s="476"/>
      <c r="K12" s="476"/>
      <c r="L12" s="476"/>
      <c r="M12" s="477"/>
    </row>
    <row r="13" spans="1:13" ht="33.950000000000003" customHeight="1">
      <c r="A13" s="440"/>
      <c r="B13" s="144" t="s">
        <v>457</v>
      </c>
      <c r="C13" s="475" t="s">
        <v>519</v>
      </c>
      <c r="D13" s="476"/>
      <c r="E13" s="476"/>
      <c r="F13" s="476"/>
      <c r="G13" s="476"/>
      <c r="H13" s="476"/>
      <c r="I13" s="476"/>
      <c r="J13" s="476"/>
      <c r="K13" s="476"/>
      <c r="L13" s="476"/>
      <c r="M13" s="477"/>
    </row>
    <row r="14" spans="1:13" ht="15.75" customHeight="1">
      <c r="A14" s="440"/>
      <c r="B14" s="504" t="s">
        <v>459</v>
      </c>
      <c r="C14" s="475" t="s">
        <v>121</v>
      </c>
      <c r="D14" s="476"/>
      <c r="E14" s="83" t="s">
        <v>260</v>
      </c>
      <c r="F14" s="491" t="s">
        <v>122</v>
      </c>
      <c r="G14" s="476"/>
      <c r="H14" s="476"/>
      <c r="I14" s="476"/>
      <c r="J14" s="476"/>
      <c r="K14" s="476"/>
      <c r="L14" s="476"/>
      <c r="M14" s="477"/>
    </row>
    <row r="15" spans="1:13" ht="15.75" customHeight="1">
      <c r="A15" s="440"/>
      <c r="B15" s="505"/>
      <c r="C15" s="475" t="s">
        <v>520</v>
      </c>
      <c r="D15" s="476"/>
      <c r="E15" s="476"/>
      <c r="F15" s="476"/>
      <c r="G15" s="476"/>
      <c r="H15" s="476"/>
      <c r="I15" s="476"/>
      <c r="J15" s="476"/>
      <c r="K15" s="476"/>
      <c r="L15" s="476"/>
      <c r="M15" s="477"/>
    </row>
    <row r="16" spans="1:13" ht="15.75" customHeight="1">
      <c r="A16" s="488" t="s">
        <v>357</v>
      </c>
      <c r="B16" s="133" t="s">
        <v>64</v>
      </c>
      <c r="C16" s="475" t="s">
        <v>470</v>
      </c>
      <c r="D16" s="476"/>
      <c r="E16" s="476"/>
      <c r="F16" s="476"/>
      <c r="G16" s="476"/>
      <c r="H16" s="476"/>
      <c r="I16" s="476"/>
      <c r="J16" s="476"/>
      <c r="K16" s="476"/>
      <c r="L16" s="476"/>
      <c r="M16" s="477"/>
    </row>
    <row r="17" spans="1:13" ht="15.75" customHeight="1">
      <c r="A17" s="489"/>
      <c r="B17" s="133" t="s">
        <v>460</v>
      </c>
      <c r="C17" s="475" t="s">
        <v>146</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122" t="s">
        <v>514</v>
      </c>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65</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2024</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c r="E37" s="9"/>
      <c r="F37" s="165">
        <v>55</v>
      </c>
      <c r="G37" s="9"/>
      <c r="H37" s="165">
        <v>60</v>
      </c>
      <c r="I37" s="9"/>
      <c r="J37" s="165">
        <v>65</v>
      </c>
      <c r="K37" s="9"/>
      <c r="L37" s="165">
        <v>67</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70</v>
      </c>
      <c r="E39" s="9"/>
      <c r="F39" s="165">
        <v>72</v>
      </c>
      <c r="G39" s="9"/>
      <c r="H39" s="165">
        <v>74</v>
      </c>
      <c r="I39" s="9"/>
      <c r="J39" s="165">
        <v>77</v>
      </c>
      <c r="K39" s="9"/>
      <c r="L39" s="165">
        <v>80</v>
      </c>
      <c r="M39" s="88"/>
    </row>
    <row r="40" spans="1:13" ht="15.75" hidden="1" customHeight="1">
      <c r="A40" s="489"/>
      <c r="B40" s="459"/>
      <c r="C40" s="80"/>
      <c r="D40" s="6" t="s">
        <v>397</v>
      </c>
      <c r="E40" s="6"/>
      <c r="F40" s="6" t="s">
        <v>398</v>
      </c>
      <c r="G40" s="6"/>
      <c r="H40" s="124" t="s">
        <v>399</v>
      </c>
      <c r="I40" s="124"/>
      <c r="J40" s="124" t="s">
        <v>400</v>
      </c>
      <c r="K40" s="6"/>
      <c r="L40" s="6" t="s">
        <v>401</v>
      </c>
      <c r="M40" s="15"/>
    </row>
    <row r="41" spans="1:13" ht="15.75" hidden="1" customHeight="1">
      <c r="A41" s="489"/>
      <c r="B41" s="459"/>
      <c r="C41" s="80"/>
      <c r="D41" s="86"/>
      <c r="E41" s="9"/>
      <c r="F41" s="86"/>
      <c r="G41" s="9"/>
      <c r="H41" s="86"/>
      <c r="I41" s="9"/>
      <c r="J41" s="86"/>
      <c r="K41" s="9"/>
      <c r="L41" s="86"/>
      <c r="M41" s="88"/>
    </row>
    <row r="42" spans="1:13">
      <c r="A42" s="489"/>
      <c r="B42" s="459"/>
      <c r="C42" s="80"/>
      <c r="D42" s="10" t="s">
        <v>397</v>
      </c>
      <c r="E42" s="87"/>
      <c r="F42" s="10" t="s">
        <v>398</v>
      </c>
      <c r="G42" s="87"/>
      <c r="H42" s="10" t="s">
        <v>402</v>
      </c>
      <c r="I42" s="87"/>
      <c r="J42" s="61"/>
      <c r="K42" s="62"/>
      <c r="L42" s="61"/>
      <c r="M42" s="63"/>
    </row>
    <row r="43" spans="1:13">
      <c r="A43" s="489"/>
      <c r="B43" s="459"/>
      <c r="C43" s="80"/>
      <c r="D43" s="165">
        <v>80</v>
      </c>
      <c r="E43" s="9"/>
      <c r="F43" s="483">
        <v>80</v>
      </c>
      <c r="G43" s="484"/>
      <c r="H43" s="483">
        <v>780</v>
      </c>
      <c r="I43" s="484"/>
      <c r="J43" s="90"/>
      <c r="K43" s="6"/>
      <c r="L43" s="90"/>
      <c r="M43" s="82"/>
    </row>
    <row r="44" spans="1:13">
      <c r="A44" s="489"/>
      <c r="B44" s="459"/>
      <c r="C44" s="81"/>
      <c r="D44" s="10"/>
      <c r="E44" s="87"/>
      <c r="F44" s="10"/>
      <c r="G44" s="87"/>
      <c r="H44" s="85"/>
      <c r="I44" s="66"/>
      <c r="J44" s="85"/>
      <c r="K44" s="66"/>
      <c r="L44" s="85"/>
      <c r="M44" s="67"/>
    </row>
    <row r="45" spans="1:13" ht="18" customHeight="1">
      <c r="A45" s="489"/>
      <c r="B45" s="458" t="s">
        <v>403</v>
      </c>
      <c r="C45" s="71"/>
      <c r="D45" s="22"/>
      <c r="E45" s="22"/>
      <c r="F45" s="22"/>
      <c r="G45" s="22"/>
      <c r="H45" s="22"/>
      <c r="I45" s="22"/>
      <c r="J45" s="22"/>
      <c r="K45" s="22"/>
      <c r="L45" s="25"/>
      <c r="M45" s="101"/>
    </row>
    <row r="46" spans="1:13">
      <c r="A46" s="489"/>
      <c r="B46" s="459"/>
      <c r="C46" s="102"/>
      <c r="D46" s="40" t="s">
        <v>245</v>
      </c>
      <c r="E46" s="41" t="s">
        <v>247</v>
      </c>
      <c r="F46" s="482" t="s">
        <v>404</v>
      </c>
      <c r="G46" s="467" t="s">
        <v>255</v>
      </c>
      <c r="H46" s="467"/>
      <c r="I46" s="467"/>
      <c r="J46" s="467"/>
      <c r="K46" s="103" t="s">
        <v>369</v>
      </c>
      <c r="L46" s="468"/>
      <c r="M46" s="469"/>
    </row>
    <row r="47" spans="1:13">
      <c r="A47" s="489"/>
      <c r="B47" s="459"/>
      <c r="C47" s="102"/>
      <c r="D47" s="104" t="s">
        <v>431</v>
      </c>
      <c r="E47" s="18"/>
      <c r="F47" s="482"/>
      <c r="G47" s="467"/>
      <c r="H47" s="467"/>
      <c r="I47" s="467"/>
      <c r="J47" s="467"/>
      <c r="K47" s="25"/>
      <c r="L47" s="470"/>
      <c r="M47" s="471"/>
    </row>
    <row r="48" spans="1:13">
      <c r="A48" s="489"/>
      <c r="B48" s="460"/>
      <c r="C48" s="105"/>
      <c r="D48" s="106"/>
      <c r="E48" s="106"/>
      <c r="F48" s="106"/>
      <c r="G48" s="106"/>
      <c r="H48" s="106"/>
      <c r="I48" s="106"/>
      <c r="J48" s="106"/>
      <c r="K48" s="106"/>
      <c r="L48" s="25"/>
      <c r="M48" s="101"/>
    </row>
    <row r="49" spans="1:13" ht="45.75" customHeight="1">
      <c r="A49" s="489"/>
      <c r="B49" s="144" t="s">
        <v>405</v>
      </c>
      <c r="C49" s="475" t="s">
        <v>521</v>
      </c>
      <c r="D49" s="476"/>
      <c r="E49" s="476"/>
      <c r="F49" s="476"/>
      <c r="G49" s="476"/>
      <c r="H49" s="476"/>
      <c r="I49" s="476"/>
      <c r="J49" s="476"/>
      <c r="K49" s="476"/>
      <c r="L49" s="476"/>
      <c r="M49" s="477"/>
    </row>
    <row r="50" spans="1:13" ht="17.100000000000001" customHeight="1">
      <c r="A50" s="489"/>
      <c r="B50" s="133" t="s">
        <v>407</v>
      </c>
      <c r="C50" s="475" t="s">
        <v>516</v>
      </c>
      <c r="D50" s="476"/>
      <c r="E50" s="476"/>
      <c r="F50" s="476"/>
      <c r="G50" s="476"/>
      <c r="H50" s="476"/>
      <c r="I50" s="476"/>
      <c r="J50" s="476"/>
      <c r="K50" s="476"/>
      <c r="L50" s="476"/>
      <c r="M50" s="477"/>
    </row>
    <row r="51" spans="1:13">
      <c r="A51" s="489"/>
      <c r="B51" s="133" t="s">
        <v>409</v>
      </c>
      <c r="C51" s="125"/>
      <c r="D51" s="126"/>
      <c r="E51" s="126"/>
      <c r="F51" s="126"/>
      <c r="G51" s="126"/>
      <c r="H51" s="126"/>
      <c r="I51" s="126">
        <v>30</v>
      </c>
      <c r="J51" s="126"/>
      <c r="K51" s="126"/>
      <c r="L51" s="126"/>
      <c r="M51" s="127"/>
    </row>
    <row r="52" spans="1:13" ht="16.5" thickBot="1">
      <c r="A52" s="569"/>
      <c r="B52" s="170" t="s">
        <v>410</v>
      </c>
      <c r="C52" s="167"/>
      <c r="D52" s="171"/>
      <c r="E52" s="171"/>
      <c r="F52" s="171"/>
      <c r="G52" s="171"/>
      <c r="H52" s="171"/>
      <c r="I52" s="171">
        <v>2024</v>
      </c>
      <c r="J52" s="171"/>
      <c r="K52" s="171"/>
      <c r="L52" s="171"/>
      <c r="M52" s="172"/>
    </row>
    <row r="53" spans="1:13" ht="15.75" customHeight="1">
      <c r="A53" s="486" t="s">
        <v>411</v>
      </c>
      <c r="B53" s="168" t="s">
        <v>412</v>
      </c>
      <c r="C53" s="570" t="s">
        <v>697</v>
      </c>
      <c r="D53" s="571"/>
      <c r="E53" s="571"/>
      <c r="F53" s="571"/>
      <c r="G53" s="571"/>
      <c r="H53" s="571"/>
      <c r="I53" s="571"/>
      <c r="J53" s="571"/>
      <c r="K53" s="571"/>
      <c r="L53" s="571"/>
      <c r="M53" s="572"/>
    </row>
    <row r="54" spans="1:13" ht="15.75" customHeight="1">
      <c r="A54" s="486"/>
      <c r="B54" s="137" t="s">
        <v>413</v>
      </c>
      <c r="C54" s="478" t="s">
        <v>698</v>
      </c>
      <c r="D54" s="479"/>
      <c r="E54" s="479"/>
      <c r="F54" s="479"/>
      <c r="G54" s="479"/>
      <c r="H54" s="479"/>
      <c r="I54" s="479"/>
      <c r="J54" s="479"/>
      <c r="K54" s="479"/>
      <c r="L54" s="479"/>
      <c r="M54" s="480"/>
    </row>
    <row r="55" spans="1:13" ht="15.75" customHeight="1">
      <c r="A55" s="486"/>
      <c r="B55" s="137" t="s">
        <v>415</v>
      </c>
      <c r="C55" s="478" t="s">
        <v>522</v>
      </c>
      <c r="D55" s="479"/>
      <c r="E55" s="479"/>
      <c r="F55" s="479"/>
      <c r="G55" s="479"/>
      <c r="H55" s="479"/>
      <c r="I55" s="479"/>
      <c r="J55" s="479"/>
      <c r="K55" s="479"/>
      <c r="L55" s="479"/>
      <c r="M55" s="480"/>
    </row>
    <row r="56" spans="1:13" ht="15.75" customHeight="1">
      <c r="A56" s="486"/>
      <c r="B56" s="138" t="s">
        <v>417</v>
      </c>
      <c r="C56" s="478" t="s">
        <v>699</v>
      </c>
      <c r="D56" s="479"/>
      <c r="E56" s="479"/>
      <c r="F56" s="479"/>
      <c r="G56" s="479"/>
      <c r="H56" s="479"/>
      <c r="I56" s="479"/>
      <c r="J56" s="479"/>
      <c r="K56" s="479"/>
      <c r="L56" s="479"/>
      <c r="M56" s="480"/>
    </row>
    <row r="57" spans="1:13" ht="15.75" customHeight="1">
      <c r="A57" s="486"/>
      <c r="B57" s="137" t="s">
        <v>418</v>
      </c>
      <c r="C57" s="481" t="s">
        <v>700</v>
      </c>
      <c r="D57" s="573"/>
      <c r="E57" s="573"/>
      <c r="F57" s="573"/>
      <c r="G57" s="573"/>
      <c r="H57" s="573"/>
      <c r="I57" s="573"/>
      <c r="J57" s="573"/>
      <c r="K57" s="573"/>
      <c r="L57" s="573"/>
      <c r="M57" s="574"/>
    </row>
    <row r="58" spans="1:13" ht="15.75" customHeight="1" thickBot="1">
      <c r="A58" s="487"/>
      <c r="B58" s="137" t="s">
        <v>419</v>
      </c>
      <c r="C58" s="478"/>
      <c r="D58" s="479"/>
      <c r="E58" s="479"/>
      <c r="F58" s="479"/>
      <c r="G58" s="479"/>
      <c r="H58" s="479"/>
      <c r="I58" s="479"/>
      <c r="J58" s="479"/>
      <c r="K58" s="479"/>
      <c r="L58" s="479"/>
      <c r="M58" s="480"/>
    </row>
    <row r="59" spans="1:13" ht="15.75" customHeight="1">
      <c r="A59" s="485" t="s">
        <v>421</v>
      </c>
      <c r="B59" s="139" t="s">
        <v>422</v>
      </c>
      <c r="C59" s="478" t="s">
        <v>701</v>
      </c>
      <c r="D59" s="479"/>
      <c r="E59" s="479"/>
      <c r="F59" s="479"/>
      <c r="G59" s="479"/>
      <c r="H59" s="479"/>
      <c r="I59" s="479"/>
      <c r="J59" s="479"/>
      <c r="K59" s="479"/>
      <c r="L59" s="479"/>
      <c r="M59" s="480"/>
    </row>
    <row r="60" spans="1:13" ht="30" customHeight="1">
      <c r="A60" s="486"/>
      <c r="B60" s="139" t="s">
        <v>424</v>
      </c>
      <c r="C60" s="478" t="s">
        <v>702</v>
      </c>
      <c r="D60" s="479"/>
      <c r="E60" s="479"/>
      <c r="F60" s="479"/>
      <c r="G60" s="479"/>
      <c r="H60" s="479"/>
      <c r="I60" s="479"/>
      <c r="J60" s="479"/>
      <c r="K60" s="479"/>
      <c r="L60" s="479"/>
      <c r="M60" s="480"/>
    </row>
    <row r="61" spans="1:13" ht="30" customHeight="1" thickBot="1">
      <c r="A61" s="486"/>
      <c r="B61" s="140" t="s">
        <v>78</v>
      </c>
      <c r="C61" s="478" t="s">
        <v>522</v>
      </c>
      <c r="D61" s="479"/>
      <c r="E61" s="479"/>
      <c r="F61" s="479"/>
      <c r="G61" s="479"/>
      <c r="H61" s="479"/>
      <c r="I61" s="479"/>
      <c r="J61" s="479"/>
      <c r="K61" s="479"/>
      <c r="L61" s="479"/>
      <c r="M61" s="480"/>
    </row>
    <row r="62" spans="1:13" ht="96" customHeight="1" thickBot="1">
      <c r="A62" s="131" t="s">
        <v>426</v>
      </c>
      <c r="B62" s="141"/>
      <c r="C62" s="464" t="s">
        <v>524</v>
      </c>
      <c r="D62" s="575"/>
      <c r="E62" s="575"/>
      <c r="F62" s="575"/>
      <c r="G62" s="575"/>
      <c r="H62" s="575"/>
      <c r="I62" s="575"/>
      <c r="J62" s="575"/>
      <c r="K62" s="575"/>
      <c r="L62" s="575"/>
      <c r="M62" s="576"/>
    </row>
  </sheetData>
  <mergeCells count="50">
    <mergeCell ref="C3:M3"/>
    <mergeCell ref="C13:M13"/>
    <mergeCell ref="C2:L2"/>
    <mergeCell ref="I4:M4"/>
    <mergeCell ref="C6:M6"/>
    <mergeCell ref="C11:M11"/>
    <mergeCell ref="C12:M12"/>
    <mergeCell ref="C10:D10"/>
    <mergeCell ref="F10:G10"/>
    <mergeCell ref="I10:J10"/>
    <mergeCell ref="C5:M5"/>
    <mergeCell ref="L10:M10"/>
    <mergeCell ref="F9:G9"/>
    <mergeCell ref="A59:A61"/>
    <mergeCell ref="C59:M59"/>
    <mergeCell ref="C60:M60"/>
    <mergeCell ref="C61:M61"/>
    <mergeCell ref="C62:M62"/>
    <mergeCell ref="L46:M47"/>
    <mergeCell ref="A53:A58"/>
    <mergeCell ref="C53:M53"/>
    <mergeCell ref="C54:M54"/>
    <mergeCell ref="C55:M55"/>
    <mergeCell ref="C56:M56"/>
    <mergeCell ref="C57:M57"/>
    <mergeCell ref="C58:M58"/>
    <mergeCell ref="C49:M49"/>
    <mergeCell ref="C50:M50"/>
    <mergeCell ref="B35:B44"/>
    <mergeCell ref="F43:G43"/>
    <mergeCell ref="H43:I43"/>
    <mergeCell ref="B45:B48"/>
    <mergeCell ref="F46:F47"/>
    <mergeCell ref="G46:J47"/>
    <mergeCell ref="F14:M14"/>
    <mergeCell ref="B14:B15"/>
    <mergeCell ref="C14:D14"/>
    <mergeCell ref="C15:M15"/>
    <mergeCell ref="A16:A52"/>
    <mergeCell ref="C16:M16"/>
    <mergeCell ref="C17:M17"/>
    <mergeCell ref="B18:B24"/>
    <mergeCell ref="B25:B28"/>
    <mergeCell ref="B32:B34"/>
    <mergeCell ref="A2:A15"/>
    <mergeCell ref="F4:G4"/>
    <mergeCell ref="C7:D7"/>
    <mergeCell ref="I7:M7"/>
    <mergeCell ref="B8:B10"/>
    <mergeCell ref="C9:D9"/>
  </mergeCells>
  <dataValidations count="7">
    <dataValidation type="list" allowBlank="1" showInputMessage="1" showErrorMessage="1" sqref="I7:M7" xr:uid="{00000000-0002-0000-0F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F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F00-000002000000}"/>
    <dataValidation allowBlank="1" showInputMessage="1" showErrorMessage="1" prompt="Identifique la meta ODS a que le apunta el indicador de producto. Seleccione de la lista desplegable." sqref="E14" xr:uid="{00000000-0002-0000-0F00-000003000000}"/>
    <dataValidation allowBlank="1" showInputMessage="1" showErrorMessage="1" prompt="Identifique el ODS a que le apunta el indicador de producto. Seleccione de la lista desplegable._x000a_" sqref="B14:B15" xr:uid="{00000000-0002-0000-0F00-000004000000}"/>
    <dataValidation allowBlank="1" showInputMessage="1" showErrorMessage="1" prompt="Incluir una ficha por cada indicador, ya sea de producto o de resultado" sqref="B1" xr:uid="{00000000-0002-0000-0F00-000005000000}"/>
    <dataValidation allowBlank="1" showInputMessage="1" showErrorMessage="1" prompt="Seleccione de la lista desplegable" sqref="B4 B7 H7" xr:uid="{00000000-0002-0000-0F00-000006000000}"/>
  </dataValidations>
  <hyperlinks>
    <hyperlink ref="C57" r:id="rId1" xr:uid="{00000000-0004-0000-0F00-000000000000}"/>
  </hyperlinks>
  <pageMargins left="0.7" right="0.7" top="0.75" bottom="0.75" header="0.3" footer="0.3"/>
  <pageSetup paperSize="9" orientation="portrait"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M60"/>
  <sheetViews>
    <sheetView zoomScale="85" zoomScaleNormal="85" workbookViewId="0">
      <selection activeCell="L21" sqref="L21"/>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525</v>
      </c>
      <c r="C1" s="56"/>
      <c r="D1" s="56"/>
      <c r="E1" s="56"/>
      <c r="F1" s="56"/>
      <c r="G1" s="56"/>
      <c r="H1" s="56"/>
      <c r="I1" s="56"/>
      <c r="J1" s="56"/>
      <c r="K1" s="56"/>
      <c r="L1" s="56"/>
      <c r="M1" s="57"/>
    </row>
    <row r="2" spans="1:13" ht="32.25" customHeight="1">
      <c r="A2" s="439" t="s">
        <v>343</v>
      </c>
      <c r="B2" s="132" t="s">
        <v>344</v>
      </c>
      <c r="C2" s="498" t="s">
        <v>526</v>
      </c>
      <c r="D2" s="499"/>
      <c r="E2" s="499"/>
      <c r="F2" s="499"/>
      <c r="G2" s="499"/>
      <c r="H2" s="499"/>
      <c r="I2" s="499"/>
      <c r="J2" s="499"/>
      <c r="K2" s="499"/>
      <c r="L2" s="499"/>
      <c r="M2" s="500"/>
    </row>
    <row r="3" spans="1:13" ht="33.950000000000003" customHeight="1">
      <c r="A3" s="440"/>
      <c r="B3" s="144" t="s">
        <v>454</v>
      </c>
      <c r="C3" s="451" t="s">
        <v>509</v>
      </c>
      <c r="D3" s="452"/>
      <c r="E3" s="452"/>
      <c r="F3" s="452"/>
      <c r="G3" s="452"/>
      <c r="H3" s="452"/>
      <c r="I3" s="452"/>
      <c r="J3" s="452"/>
      <c r="K3" s="452"/>
      <c r="L3" s="452"/>
      <c r="M3" s="453"/>
    </row>
    <row r="4" spans="1:13" ht="15.75" customHeight="1">
      <c r="A4" s="440"/>
      <c r="B4" s="135" t="s">
        <v>74</v>
      </c>
      <c r="C4" s="107" t="s">
        <v>245</v>
      </c>
      <c r="D4" s="108"/>
      <c r="E4" s="109"/>
      <c r="F4" s="449" t="s">
        <v>75</v>
      </c>
      <c r="G4" s="450"/>
      <c r="H4" s="110">
        <v>415</v>
      </c>
      <c r="I4" s="483" t="s">
        <v>348</v>
      </c>
      <c r="J4" s="452"/>
      <c r="K4" s="452"/>
      <c r="L4" s="452"/>
      <c r="M4" s="453"/>
    </row>
    <row r="5" spans="1:13" ht="17.100000000000001" customHeight="1">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ht="15.75" customHeight="1">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c r="A9" s="440"/>
      <c r="B9" s="505"/>
      <c r="C9" s="568"/>
      <c r="D9" s="462"/>
      <c r="E9" s="27"/>
      <c r="F9" s="462"/>
      <c r="G9" s="462"/>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68.099999999999994" customHeight="1">
      <c r="A11" s="440"/>
      <c r="B11" s="144" t="s">
        <v>355</v>
      </c>
      <c r="C11" s="475" t="s">
        <v>527</v>
      </c>
      <c r="D11" s="476"/>
      <c r="E11" s="476"/>
      <c r="F11" s="476"/>
      <c r="G11" s="476"/>
      <c r="H11" s="476"/>
      <c r="I11" s="476"/>
      <c r="J11" s="476"/>
      <c r="K11" s="476"/>
      <c r="L11" s="476"/>
      <c r="M11" s="477"/>
    </row>
    <row r="12" spans="1:13" ht="102" customHeight="1">
      <c r="A12" s="440"/>
      <c r="B12" s="144" t="s">
        <v>456</v>
      </c>
      <c r="C12" s="475" t="s">
        <v>615</v>
      </c>
      <c r="D12" s="476"/>
      <c r="E12" s="476"/>
      <c r="F12" s="476"/>
      <c r="G12" s="476"/>
      <c r="H12" s="476"/>
      <c r="I12" s="476"/>
      <c r="J12" s="476"/>
      <c r="K12" s="476"/>
      <c r="L12" s="476"/>
      <c r="M12" s="477"/>
    </row>
    <row r="13" spans="1:13" ht="31.5" customHeight="1">
      <c r="A13" s="440"/>
      <c r="B13" s="144" t="s">
        <v>457</v>
      </c>
      <c r="C13" s="475" t="s">
        <v>512</v>
      </c>
      <c r="D13" s="476"/>
      <c r="E13" s="476"/>
      <c r="F13" s="476"/>
      <c r="G13" s="476"/>
      <c r="H13" s="476"/>
      <c r="I13" s="476"/>
      <c r="J13" s="476"/>
      <c r="K13" s="476"/>
      <c r="L13" s="476"/>
      <c r="M13" s="477"/>
    </row>
    <row r="14" spans="1:13">
      <c r="A14" s="440"/>
      <c r="B14" s="504" t="s">
        <v>459</v>
      </c>
      <c r="C14" s="475" t="s">
        <v>121</v>
      </c>
      <c r="D14" s="476"/>
      <c r="E14" s="83" t="s">
        <v>260</v>
      </c>
      <c r="F14" s="491" t="s">
        <v>122</v>
      </c>
      <c r="G14" s="476"/>
      <c r="H14" s="476"/>
      <c r="I14" s="476"/>
      <c r="J14" s="476"/>
      <c r="K14" s="476"/>
      <c r="L14" s="476"/>
      <c r="M14" s="477"/>
    </row>
    <row r="15" spans="1:13" ht="21" customHeight="1">
      <c r="A15" s="440"/>
      <c r="B15" s="505"/>
      <c r="C15" s="475"/>
      <c r="D15" s="476"/>
      <c r="E15" s="476"/>
      <c r="F15" s="476"/>
      <c r="G15" s="476"/>
      <c r="H15" s="476"/>
      <c r="I15" s="476"/>
      <c r="J15" s="476"/>
      <c r="K15" s="476"/>
      <c r="L15" s="476"/>
      <c r="M15" s="477"/>
    </row>
    <row r="16" spans="1:13" ht="15.75" customHeight="1">
      <c r="A16" s="488" t="s">
        <v>357</v>
      </c>
      <c r="B16" s="133" t="s">
        <v>64</v>
      </c>
      <c r="C16" s="475" t="s">
        <v>611</v>
      </c>
      <c r="D16" s="476"/>
      <c r="E16" s="476"/>
      <c r="F16" s="476"/>
      <c r="G16" s="476"/>
      <c r="H16" s="476"/>
      <c r="I16" s="476"/>
      <c r="J16" s="476"/>
      <c r="K16" s="476"/>
      <c r="L16" s="476"/>
      <c r="M16" s="477"/>
    </row>
    <row r="17" spans="1:13">
      <c r="A17" s="489"/>
      <c r="B17" s="133" t="s">
        <v>460</v>
      </c>
      <c r="C17" s="475" t="s">
        <v>528</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122"/>
      <c r="G23" s="122" t="s">
        <v>529</v>
      </c>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1</v>
      </c>
      <c r="E30" s="23"/>
      <c r="F30" s="31" t="s">
        <v>379</v>
      </c>
      <c r="G30" s="19">
        <v>2022</v>
      </c>
      <c r="H30" s="23"/>
      <c r="I30" s="31" t="s">
        <v>380</v>
      </c>
      <c r="J30" s="91" t="s">
        <v>416</v>
      </c>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1</v>
      </c>
      <c r="E37" s="9"/>
      <c r="F37" s="165">
        <v>1</v>
      </c>
      <c r="G37" s="9"/>
      <c r="H37" s="165">
        <v>1</v>
      </c>
      <c r="I37" s="9"/>
      <c r="J37" s="165">
        <v>1</v>
      </c>
      <c r="K37" s="9"/>
      <c r="L37" s="165">
        <v>1</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1</v>
      </c>
      <c r="E39" s="9"/>
      <c r="F39" s="165">
        <v>1</v>
      </c>
      <c r="G39" s="9"/>
      <c r="H39" s="165">
        <v>1</v>
      </c>
      <c r="I39" s="9"/>
      <c r="J39" s="165">
        <v>1</v>
      </c>
      <c r="K39" s="9"/>
      <c r="L39" s="165">
        <v>1</v>
      </c>
      <c r="M39" s="88"/>
    </row>
    <row r="40" spans="1:13">
      <c r="A40" s="489"/>
      <c r="B40" s="459"/>
      <c r="C40" s="80"/>
      <c r="D40" s="10" t="s">
        <v>397</v>
      </c>
      <c r="E40" s="87"/>
      <c r="F40" s="10" t="s">
        <v>398</v>
      </c>
      <c r="G40" s="87"/>
      <c r="H40" s="10" t="s">
        <v>402</v>
      </c>
      <c r="I40" s="87"/>
      <c r="J40" s="61"/>
      <c r="K40" s="62"/>
      <c r="L40" s="61"/>
      <c r="M40" s="63"/>
    </row>
    <row r="41" spans="1:13">
      <c r="A41" s="489"/>
      <c r="B41" s="459"/>
      <c r="C41" s="80"/>
      <c r="D41" s="165">
        <v>1</v>
      </c>
      <c r="E41" s="9"/>
      <c r="F41" s="483">
        <v>1</v>
      </c>
      <c r="G41" s="484"/>
      <c r="H41" s="483">
        <v>12</v>
      </c>
      <c r="I41" s="484"/>
      <c r="J41" s="90"/>
      <c r="K41" s="6"/>
      <c r="L41" s="90"/>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368</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32.25" customHeight="1">
      <c r="A47" s="489"/>
      <c r="B47" s="144" t="s">
        <v>405</v>
      </c>
      <c r="C47" s="475" t="s">
        <v>530</v>
      </c>
      <c r="D47" s="476"/>
      <c r="E47" s="476"/>
      <c r="F47" s="476"/>
      <c r="G47" s="476"/>
      <c r="H47" s="476"/>
      <c r="I47" s="476"/>
      <c r="J47" s="476"/>
      <c r="K47" s="476"/>
      <c r="L47" s="476"/>
      <c r="M47" s="477"/>
    </row>
    <row r="48" spans="1:13">
      <c r="A48" s="489"/>
      <c r="B48" s="133" t="s">
        <v>407</v>
      </c>
      <c r="C48" s="475" t="s">
        <v>531</v>
      </c>
      <c r="D48" s="476"/>
      <c r="E48" s="476"/>
      <c r="F48" s="476"/>
      <c r="G48" s="476"/>
      <c r="H48" s="476"/>
      <c r="I48" s="476"/>
      <c r="J48" s="476"/>
      <c r="K48" s="476"/>
      <c r="L48" s="476"/>
      <c r="M48" s="477"/>
    </row>
    <row r="49" spans="1:13">
      <c r="A49" s="489"/>
      <c r="B49" s="133" t="s">
        <v>409</v>
      </c>
      <c r="C49" s="125"/>
      <c r="D49" s="126"/>
      <c r="E49" s="126"/>
      <c r="F49" s="126"/>
      <c r="G49" s="126"/>
      <c r="H49" s="126">
        <v>15</v>
      </c>
      <c r="I49" s="126"/>
      <c r="J49" s="126"/>
      <c r="K49" s="126"/>
      <c r="L49" s="126"/>
      <c r="M49" s="127"/>
    </row>
    <row r="50" spans="1:13">
      <c r="A50" s="489"/>
      <c r="B50" s="133" t="s">
        <v>410</v>
      </c>
      <c r="C50" s="125"/>
      <c r="D50" s="126"/>
      <c r="E50" s="126"/>
      <c r="F50" s="126"/>
      <c r="G50" s="126"/>
      <c r="H50" s="126">
        <v>2023</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7.100000000000001"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8"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92.1" customHeight="1" thickBot="1">
      <c r="A60" s="131" t="s">
        <v>426</v>
      </c>
      <c r="B60" s="141"/>
      <c r="C60" s="464" t="s">
        <v>532</v>
      </c>
      <c r="D60" s="508"/>
      <c r="E60" s="508"/>
      <c r="F60" s="508"/>
      <c r="G60" s="508"/>
      <c r="H60" s="508"/>
      <c r="I60" s="508"/>
      <c r="J60" s="508"/>
      <c r="K60" s="508"/>
      <c r="L60" s="508"/>
      <c r="M60" s="509"/>
    </row>
  </sheetData>
  <mergeCells count="50">
    <mergeCell ref="C58:M58"/>
    <mergeCell ref="C59:M59"/>
    <mergeCell ref="H41:I41"/>
    <mergeCell ref="B43:B46"/>
    <mergeCell ref="F44:F45"/>
    <mergeCell ref="G44:J45"/>
    <mergeCell ref="C54:M54"/>
    <mergeCell ref="C56:M56"/>
    <mergeCell ref="C47:M47"/>
    <mergeCell ref="C13:M13"/>
    <mergeCell ref="L44:M45"/>
    <mergeCell ref="I10:J10"/>
    <mergeCell ref="F10:G10"/>
    <mergeCell ref="C15:M15"/>
    <mergeCell ref="C11:M11"/>
    <mergeCell ref="C10:D10"/>
    <mergeCell ref="C12:M12"/>
    <mergeCell ref="F14:M14"/>
    <mergeCell ref="C60:M60"/>
    <mergeCell ref="A16:A50"/>
    <mergeCell ref="C16:M16"/>
    <mergeCell ref="C17:M17"/>
    <mergeCell ref="B18:B24"/>
    <mergeCell ref="B25:B28"/>
    <mergeCell ref="B32:B34"/>
    <mergeCell ref="B35:B42"/>
    <mergeCell ref="F41:G41"/>
    <mergeCell ref="A51:A56"/>
    <mergeCell ref="C51:M51"/>
    <mergeCell ref="C52:M52"/>
    <mergeCell ref="C53:M53"/>
    <mergeCell ref="C55:M55"/>
    <mergeCell ref="A57:A59"/>
    <mergeCell ref="C57:M57"/>
    <mergeCell ref="C5:M5"/>
    <mergeCell ref="C48:M48"/>
    <mergeCell ref="A2:A15"/>
    <mergeCell ref="C2:M2"/>
    <mergeCell ref="C3:M3"/>
    <mergeCell ref="F4:G4"/>
    <mergeCell ref="I4:M4"/>
    <mergeCell ref="C6:M6"/>
    <mergeCell ref="C7:D7"/>
    <mergeCell ref="I7:M7"/>
    <mergeCell ref="B8:B10"/>
    <mergeCell ref="C9:D9"/>
    <mergeCell ref="F9:G9"/>
    <mergeCell ref="I9:J9"/>
    <mergeCell ref="B14:B15"/>
    <mergeCell ref="C14:D14"/>
  </mergeCells>
  <dataValidations count="7">
    <dataValidation type="list" allowBlank="1" showInputMessage="1" showErrorMessage="1" sqref="I7:M7" xr:uid="{00000000-0002-0000-10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10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1000-000002000000}"/>
    <dataValidation allowBlank="1" showInputMessage="1" showErrorMessage="1" prompt="Identifique la meta ODS a que le apunta el indicador de producto. Seleccione de la lista desplegable." sqref="E14" xr:uid="{00000000-0002-0000-1000-000003000000}"/>
    <dataValidation allowBlank="1" showInputMessage="1" showErrorMessage="1" prompt="Identifique el ODS a que le apunta el indicador de producto. Seleccione de la lista desplegable._x000a_" sqref="B14:B15" xr:uid="{00000000-0002-0000-1000-000004000000}"/>
    <dataValidation allowBlank="1" showInputMessage="1" showErrorMessage="1" prompt="Incluir una ficha por cada indicador, ya sea de producto o de resultado" sqref="B1" xr:uid="{00000000-0002-0000-1000-000005000000}"/>
    <dataValidation allowBlank="1" showInputMessage="1" showErrorMessage="1" prompt="Seleccione de la lista desplegable" sqref="B4 B7 H7" xr:uid="{00000000-0002-0000-1000-000006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000-000007000000}">
          <x14:formula1>
            <xm:f>Desplegables!$L$24:$L$39</xm:f>
          </x14:formula1>
          <xm:sqref>C14:D14</xm:sqref>
        </x14:dataValidation>
        <x14:dataValidation type="list" allowBlank="1" showInputMessage="1" showErrorMessage="1" xr:uid="{00000000-0002-0000-1000-000008000000}">
          <x14:formula1>
            <xm:f>Desplegables!$I$4:$I$18</xm:f>
          </x14:formula1>
          <xm:sqref>C7</xm:sqref>
        </x14:dataValidation>
        <x14:dataValidation type="list" allowBlank="1" showInputMessage="1" showErrorMessage="1" xr:uid="{00000000-0002-0000-1000-000009000000}">
          <x14:formula1>
            <xm:f>Desplegables!$B$50:$B$52</xm:f>
          </x14:formula1>
          <xm:sqref>G44:J45</xm:sqref>
        </x14:dataValidation>
        <x14:dataValidation type="list" allowBlank="1" showInputMessage="1" showErrorMessage="1" xr:uid="{00000000-0002-0000-1000-00000A000000}">
          <x14:formula1>
            <xm:f>Desplegables!$B$45:$B$46</xm:f>
          </x14:formula1>
          <xm:sqref>C4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O60"/>
  <sheetViews>
    <sheetView zoomScale="85" zoomScaleNormal="85" workbookViewId="0">
      <selection activeCell="C12" sqref="C12:M12"/>
    </sheetView>
  </sheetViews>
  <sheetFormatPr baseColWidth="10" defaultColWidth="11.42578125" defaultRowHeight="15.75"/>
  <cols>
    <col min="1" max="1" width="25.140625" style="11" customWidth="1"/>
    <col min="2" max="2" width="39.140625" style="42" customWidth="1"/>
    <col min="3" max="11" width="11.42578125" style="11"/>
    <col min="12" max="12" width="8.28515625" style="11" customWidth="1"/>
    <col min="13" max="16384" width="11.42578125" style="11"/>
  </cols>
  <sheetData>
    <row r="1" spans="1:13" ht="16.5" thickBot="1">
      <c r="A1" s="324" t="s">
        <v>673</v>
      </c>
      <c r="B1" s="55" t="s">
        <v>533</v>
      </c>
      <c r="C1" s="56"/>
      <c r="D1" s="56"/>
      <c r="E1" s="56"/>
      <c r="F1" s="56"/>
      <c r="G1" s="56"/>
      <c r="H1" s="56"/>
      <c r="I1" s="56"/>
      <c r="J1" s="56"/>
      <c r="K1" s="56"/>
      <c r="L1" s="56"/>
      <c r="M1" s="57"/>
    </row>
    <row r="2" spans="1:13" ht="37.5" customHeight="1">
      <c r="A2" s="439" t="s">
        <v>343</v>
      </c>
      <c r="B2" s="132" t="s">
        <v>344</v>
      </c>
      <c r="C2" s="498" t="s">
        <v>683</v>
      </c>
      <c r="D2" s="499"/>
      <c r="E2" s="499"/>
      <c r="F2" s="499"/>
      <c r="G2" s="499"/>
      <c r="H2" s="499"/>
      <c r="I2" s="499"/>
      <c r="J2" s="499"/>
      <c r="K2" s="499"/>
      <c r="L2" s="499"/>
      <c r="M2" s="500"/>
    </row>
    <row r="3" spans="1:13" ht="33.950000000000003" customHeight="1">
      <c r="A3" s="440"/>
      <c r="B3" s="144" t="s">
        <v>454</v>
      </c>
      <c r="C3" s="451" t="s">
        <v>157</v>
      </c>
      <c r="D3" s="452"/>
      <c r="E3" s="452"/>
      <c r="F3" s="452"/>
      <c r="G3" s="452"/>
      <c r="H3" s="452"/>
      <c r="I3" s="452"/>
      <c r="J3" s="452"/>
      <c r="K3" s="452"/>
      <c r="L3" s="452"/>
      <c r="M3" s="453"/>
    </row>
    <row r="4" spans="1:13" ht="17.100000000000001" customHeight="1">
      <c r="A4" s="440"/>
      <c r="B4" s="135" t="s">
        <v>74</v>
      </c>
      <c r="C4" s="107" t="s">
        <v>245</v>
      </c>
      <c r="D4" s="108"/>
      <c r="E4" s="109"/>
      <c r="F4" s="449" t="s">
        <v>75</v>
      </c>
      <c r="G4" s="450"/>
      <c r="H4" s="110">
        <v>506</v>
      </c>
      <c r="I4" s="583" t="s">
        <v>666</v>
      </c>
      <c r="J4" s="479"/>
      <c r="K4" s="479"/>
      <c r="L4" s="479"/>
      <c r="M4" s="480"/>
    </row>
    <row r="5" spans="1:13" ht="17.100000000000001" customHeight="1">
      <c r="A5" s="440"/>
      <c r="B5" s="135" t="s">
        <v>349</v>
      </c>
      <c r="C5" s="451" t="s">
        <v>114</v>
      </c>
      <c r="D5" s="452"/>
      <c r="E5" s="452"/>
      <c r="F5" s="452"/>
      <c r="G5" s="452"/>
      <c r="H5" s="452"/>
      <c r="I5" s="452"/>
      <c r="J5" s="452"/>
      <c r="K5" s="452"/>
      <c r="L5" s="452"/>
      <c r="M5" s="453"/>
    </row>
    <row r="6" spans="1:13" ht="15.75" customHeight="1">
      <c r="A6" s="440"/>
      <c r="B6" s="135" t="s">
        <v>350</v>
      </c>
      <c r="C6" s="451" t="s">
        <v>672</v>
      </c>
      <c r="D6" s="452"/>
      <c r="E6" s="452"/>
      <c r="F6" s="452"/>
      <c r="G6" s="452"/>
      <c r="H6" s="452"/>
      <c r="I6" s="452"/>
      <c r="J6" s="452"/>
      <c r="K6" s="452"/>
      <c r="L6" s="452"/>
      <c r="M6" s="453"/>
    </row>
    <row r="7" spans="1:13" ht="17.100000000000001" customHeight="1">
      <c r="A7" s="440"/>
      <c r="B7" s="144" t="s">
        <v>352</v>
      </c>
      <c r="C7" s="454" t="s">
        <v>170</v>
      </c>
      <c r="D7" s="455"/>
      <c r="E7" s="111"/>
      <c r="F7" s="111"/>
      <c r="G7" s="112"/>
      <c r="H7" s="59" t="s">
        <v>78</v>
      </c>
      <c r="I7" s="456" t="s">
        <v>47</v>
      </c>
      <c r="J7" s="455"/>
      <c r="K7" s="455"/>
      <c r="L7" s="455"/>
      <c r="M7" s="457"/>
    </row>
    <row r="8" spans="1:13" ht="15.95" customHeight="1">
      <c r="A8" s="440"/>
      <c r="B8" s="580" t="s">
        <v>353</v>
      </c>
      <c r="C8" s="566" t="s">
        <v>416</v>
      </c>
      <c r="D8" s="567"/>
      <c r="E8" s="567"/>
      <c r="F8" s="567"/>
      <c r="G8" s="173"/>
      <c r="H8" s="173"/>
      <c r="I8" s="173"/>
      <c r="J8" s="173"/>
      <c r="K8" s="173"/>
      <c r="L8" s="173"/>
      <c r="M8" s="174"/>
    </row>
    <row r="9" spans="1:13">
      <c r="A9" s="440"/>
      <c r="B9" s="581"/>
      <c r="C9" s="584"/>
      <c r="D9" s="585"/>
      <c r="E9" s="585"/>
      <c r="F9" s="585"/>
      <c r="G9" s="219"/>
      <c r="H9" s="220"/>
      <c r="I9" s="219"/>
      <c r="J9" s="219"/>
      <c r="K9" s="220"/>
      <c r="L9" s="346"/>
      <c r="M9" s="221"/>
    </row>
    <row r="10" spans="1:13">
      <c r="A10" s="440"/>
      <c r="B10" s="582"/>
      <c r="C10" s="586" t="s">
        <v>354</v>
      </c>
      <c r="D10" s="587"/>
      <c r="E10" s="587"/>
      <c r="F10" s="587"/>
      <c r="G10" s="106"/>
      <c r="H10" s="217" t="s">
        <v>354</v>
      </c>
      <c r="I10" s="436"/>
      <c r="J10" s="436"/>
      <c r="K10" s="217" t="s">
        <v>354</v>
      </c>
      <c r="L10" s="106"/>
      <c r="M10" s="222" t="s">
        <v>354</v>
      </c>
    </row>
    <row r="11" spans="1:13" ht="63.95" customHeight="1">
      <c r="A11" s="440"/>
      <c r="B11" s="144" t="s">
        <v>355</v>
      </c>
      <c r="C11" s="512" t="s">
        <v>685</v>
      </c>
      <c r="D11" s="513"/>
      <c r="E11" s="513"/>
      <c r="F11" s="513"/>
      <c r="G11" s="513"/>
      <c r="H11" s="513"/>
      <c r="I11" s="513"/>
      <c r="J11" s="513"/>
      <c r="K11" s="513"/>
      <c r="L11" s="513"/>
      <c r="M11" s="514"/>
    </row>
    <row r="12" spans="1:13" ht="99.75" customHeight="1">
      <c r="A12" s="440"/>
      <c r="B12" s="144" t="s">
        <v>456</v>
      </c>
      <c r="C12" s="512" t="s">
        <v>704</v>
      </c>
      <c r="D12" s="513"/>
      <c r="E12" s="513"/>
      <c r="F12" s="513"/>
      <c r="G12" s="513"/>
      <c r="H12" s="513"/>
      <c r="I12" s="513"/>
      <c r="J12" s="513"/>
      <c r="K12" s="513"/>
      <c r="L12" s="513"/>
      <c r="M12" s="514"/>
    </row>
    <row r="13" spans="1:13" ht="33.950000000000003" customHeight="1">
      <c r="A13" s="440"/>
      <c r="B13" s="144" t="s">
        <v>457</v>
      </c>
      <c r="C13" s="475" t="s">
        <v>138</v>
      </c>
      <c r="D13" s="476"/>
      <c r="E13" s="476"/>
      <c r="F13" s="476"/>
      <c r="G13" s="476"/>
      <c r="H13" s="476"/>
      <c r="I13" s="476"/>
      <c r="J13" s="476"/>
      <c r="K13" s="476"/>
      <c r="L13" s="476"/>
      <c r="M13" s="477"/>
    </row>
    <row r="14" spans="1:13">
      <c r="A14" s="440"/>
      <c r="B14" s="504" t="s">
        <v>459</v>
      </c>
      <c r="C14" s="475"/>
      <c r="D14" s="476"/>
      <c r="E14" s="83" t="s">
        <v>260</v>
      </c>
      <c r="F14" s="53"/>
      <c r="G14" s="53"/>
      <c r="H14" s="53"/>
      <c r="I14" s="53"/>
      <c r="J14" s="53"/>
      <c r="K14" s="53"/>
      <c r="L14" s="115"/>
      <c r="M14" s="116"/>
    </row>
    <row r="15" spans="1:13">
      <c r="A15" s="440"/>
      <c r="B15" s="505"/>
      <c r="C15" s="475"/>
      <c r="D15" s="476"/>
      <c r="E15" s="476"/>
      <c r="F15" s="476"/>
      <c r="G15" s="476"/>
      <c r="H15" s="476"/>
      <c r="I15" s="476"/>
      <c r="J15" s="476"/>
      <c r="K15" s="476"/>
      <c r="L15" s="476"/>
      <c r="M15" s="477"/>
    </row>
    <row r="16" spans="1:13" ht="15.75" customHeight="1">
      <c r="A16" s="488" t="s">
        <v>357</v>
      </c>
      <c r="B16" s="133" t="s">
        <v>64</v>
      </c>
      <c r="C16" s="512" t="s">
        <v>680</v>
      </c>
      <c r="D16" s="513"/>
      <c r="E16" s="513"/>
      <c r="F16" s="513"/>
      <c r="G16" s="513"/>
      <c r="H16" s="513"/>
      <c r="I16" s="513"/>
      <c r="J16" s="513"/>
      <c r="K16" s="513"/>
      <c r="L16" s="513"/>
      <c r="M16" s="514"/>
    </row>
    <row r="17" spans="1:13" ht="15.75" customHeight="1">
      <c r="A17" s="489"/>
      <c r="B17" s="133" t="s">
        <v>460</v>
      </c>
      <c r="C17" s="475" t="s">
        <v>684</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t="s">
        <v>431</v>
      </c>
      <c r="E22" s="17" t="s">
        <v>367</v>
      </c>
      <c r="F22" s="18"/>
      <c r="G22" s="17"/>
      <c r="H22" s="60"/>
      <c r="I22" s="17"/>
      <c r="J22" s="60"/>
      <c r="K22" s="17"/>
      <c r="L22" s="17"/>
      <c r="M22" s="58"/>
    </row>
    <row r="23" spans="1:13">
      <c r="A23" s="489"/>
      <c r="B23" s="459"/>
      <c r="C23" s="69" t="s">
        <v>257</v>
      </c>
      <c r="D23" s="19"/>
      <c r="E23" s="17" t="s">
        <v>369</v>
      </c>
      <c r="F23" s="122"/>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c r="K26" s="23"/>
      <c r="L26" s="25"/>
      <c r="M26" s="101"/>
    </row>
    <row r="27" spans="1:13">
      <c r="A27" s="489"/>
      <c r="B27" s="459"/>
      <c r="C27" s="69" t="s">
        <v>375</v>
      </c>
      <c r="D27" s="24"/>
      <c r="E27" s="25"/>
      <c r="F27" s="17" t="s">
        <v>376</v>
      </c>
      <c r="G27" s="19"/>
      <c r="H27" s="25"/>
      <c r="I27" s="347" t="s">
        <v>686</v>
      </c>
      <c r="J27" s="348" t="s">
        <v>368</v>
      </c>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ht="15.75" customHeight="1">
      <c r="A30" s="489"/>
      <c r="B30" s="136"/>
      <c r="C30" s="75" t="s">
        <v>378</v>
      </c>
      <c r="D30" s="30">
        <v>1</v>
      </c>
      <c r="E30" s="23"/>
      <c r="F30" s="31" t="s">
        <v>379</v>
      </c>
      <c r="G30" s="19">
        <v>2021</v>
      </c>
      <c r="H30" s="23"/>
      <c r="I30" s="31" t="s">
        <v>380</v>
      </c>
      <c r="J30" s="578" t="s">
        <v>687</v>
      </c>
      <c r="K30" s="513"/>
      <c r="L30" s="57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49">
        <v>2025</v>
      </c>
      <c r="E33" s="34"/>
      <c r="F33" s="23" t="s">
        <v>384</v>
      </c>
      <c r="G33" s="350">
        <v>2030</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ht="17.100000000000001" customHeight="1">
      <c r="A37" s="489"/>
      <c r="B37" s="459"/>
      <c r="C37" s="80"/>
      <c r="D37" s="165">
        <v>2023</v>
      </c>
      <c r="E37" s="9"/>
      <c r="F37" s="165">
        <v>2024</v>
      </c>
      <c r="G37" s="9"/>
      <c r="H37" s="341">
        <v>2025</v>
      </c>
      <c r="I37" s="342">
        <v>1</v>
      </c>
      <c r="J37" s="165">
        <v>2026</v>
      </c>
      <c r="K37" s="9"/>
      <c r="L37" s="165">
        <v>2027</v>
      </c>
      <c r="M37" s="88"/>
    </row>
    <row r="38" spans="1:13">
      <c r="A38" s="489"/>
      <c r="B38" s="459"/>
      <c r="C38" s="80"/>
      <c r="D38" s="6" t="s">
        <v>392</v>
      </c>
      <c r="E38" s="6"/>
      <c r="F38" s="6" t="s">
        <v>393</v>
      </c>
      <c r="G38" s="6"/>
      <c r="H38" s="343" t="s">
        <v>394</v>
      </c>
      <c r="I38" s="343"/>
      <c r="J38" s="124" t="s">
        <v>395</v>
      </c>
      <c r="K38" s="6"/>
      <c r="L38" s="6" t="s">
        <v>396</v>
      </c>
      <c r="M38" s="15"/>
    </row>
    <row r="39" spans="1:13">
      <c r="A39" s="489"/>
      <c r="B39" s="459"/>
      <c r="C39" s="80"/>
      <c r="D39" s="165">
        <v>2028</v>
      </c>
      <c r="E39" s="9"/>
      <c r="F39" s="165">
        <v>2029</v>
      </c>
      <c r="G39" s="9"/>
      <c r="H39" s="341">
        <v>2030</v>
      </c>
      <c r="I39" s="342">
        <v>1</v>
      </c>
      <c r="J39" s="165">
        <v>2031</v>
      </c>
      <c r="K39" s="9"/>
      <c r="L39" s="165">
        <v>2032</v>
      </c>
      <c r="M39" s="88"/>
    </row>
    <row r="40" spans="1:13">
      <c r="A40" s="489"/>
      <c r="B40" s="459"/>
      <c r="C40" s="80"/>
      <c r="D40" s="87" t="s">
        <v>397</v>
      </c>
      <c r="E40" s="87"/>
      <c r="F40" s="87" t="s">
        <v>398</v>
      </c>
      <c r="G40" s="87"/>
      <c r="H40" s="325" t="s">
        <v>402</v>
      </c>
      <c r="I40" s="325"/>
      <c r="J40" s="62"/>
      <c r="K40" s="62"/>
      <c r="L40" s="62"/>
      <c r="M40" s="63"/>
    </row>
    <row r="41" spans="1:13">
      <c r="A41" s="489"/>
      <c r="B41" s="459"/>
      <c r="C41" s="80"/>
      <c r="D41" s="326">
        <v>20233</v>
      </c>
      <c r="E41" s="9"/>
      <c r="F41" s="326">
        <v>2034</v>
      </c>
      <c r="G41" s="344"/>
      <c r="H41" s="345">
        <v>2034</v>
      </c>
      <c r="I41" s="345">
        <v>1</v>
      </c>
      <c r="J41" s="6"/>
      <c r="K41" s="6"/>
      <c r="L41" s="6"/>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c r="H44" s="467"/>
      <c r="I44" s="467"/>
      <c r="J44" s="467"/>
      <c r="K44" s="103" t="s">
        <v>369</v>
      </c>
      <c r="L44" s="468"/>
      <c r="M44" s="469"/>
    </row>
    <row r="45" spans="1:13">
      <c r="A45" s="489"/>
      <c r="B45" s="459"/>
      <c r="C45" s="102"/>
      <c r="D45" s="104"/>
      <c r="E45" s="18" t="s">
        <v>368</v>
      </c>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41.25" customHeight="1">
      <c r="A47" s="489"/>
      <c r="B47" s="144" t="s">
        <v>405</v>
      </c>
      <c r="C47" s="512" t="s">
        <v>688</v>
      </c>
      <c r="D47" s="513"/>
      <c r="E47" s="513"/>
      <c r="F47" s="513"/>
      <c r="G47" s="513"/>
      <c r="H47" s="513"/>
      <c r="I47" s="513"/>
      <c r="J47" s="513"/>
      <c r="K47" s="513"/>
      <c r="L47" s="513"/>
      <c r="M47" s="514"/>
    </row>
    <row r="48" spans="1:13" ht="15.75" customHeight="1">
      <c r="A48" s="489"/>
      <c r="B48" s="133" t="s">
        <v>407</v>
      </c>
      <c r="C48" s="475" t="s">
        <v>687</v>
      </c>
      <c r="D48" s="476"/>
      <c r="E48" s="476"/>
      <c r="F48" s="476"/>
      <c r="G48" s="476"/>
      <c r="H48" s="476"/>
      <c r="I48" s="476"/>
      <c r="J48" s="476"/>
      <c r="K48" s="476"/>
      <c r="L48" s="476"/>
      <c r="M48" s="477"/>
    </row>
    <row r="49" spans="1:15">
      <c r="A49" s="489"/>
      <c r="B49" s="133" t="s">
        <v>409</v>
      </c>
      <c r="C49" s="475">
        <v>10</v>
      </c>
      <c r="D49" s="476"/>
      <c r="E49" s="476"/>
      <c r="F49" s="476"/>
      <c r="G49" s="476"/>
      <c r="H49" s="476"/>
      <c r="I49" s="476"/>
      <c r="J49" s="476"/>
      <c r="K49" s="476"/>
      <c r="L49" s="476"/>
      <c r="M49" s="477"/>
    </row>
    <row r="50" spans="1:15">
      <c r="A50" s="489"/>
      <c r="B50" s="133" t="s">
        <v>410</v>
      </c>
      <c r="C50" s="475">
        <v>2021</v>
      </c>
      <c r="D50" s="476"/>
      <c r="E50" s="476"/>
      <c r="F50" s="476"/>
      <c r="G50" s="476"/>
      <c r="H50" s="476"/>
      <c r="I50" s="476"/>
      <c r="J50" s="476"/>
      <c r="K50" s="476"/>
      <c r="L50" s="476"/>
      <c r="M50" s="477"/>
    </row>
    <row r="51" spans="1:15" ht="15.75" customHeight="1">
      <c r="A51" s="485" t="s">
        <v>411</v>
      </c>
      <c r="B51" s="137" t="s">
        <v>412</v>
      </c>
      <c r="C51" s="478" t="s">
        <v>670</v>
      </c>
      <c r="D51" s="479"/>
      <c r="E51" s="479"/>
      <c r="F51" s="479"/>
      <c r="G51" s="479"/>
      <c r="H51" s="479"/>
      <c r="I51" s="479"/>
      <c r="J51" s="479"/>
      <c r="K51" s="479"/>
      <c r="L51" s="479"/>
      <c r="M51" s="480"/>
    </row>
    <row r="52" spans="1:15" ht="15.75" customHeight="1">
      <c r="A52" s="486"/>
      <c r="B52" s="137" t="s">
        <v>413</v>
      </c>
      <c r="C52" s="478" t="s">
        <v>669</v>
      </c>
      <c r="D52" s="479"/>
      <c r="E52" s="479"/>
      <c r="F52" s="479"/>
      <c r="G52" s="479"/>
      <c r="H52" s="479"/>
      <c r="I52" s="479"/>
      <c r="J52" s="479"/>
      <c r="K52" s="479"/>
      <c r="L52" s="479"/>
      <c r="M52" s="480"/>
    </row>
    <row r="53" spans="1:15" ht="15.75" customHeight="1">
      <c r="A53" s="486"/>
      <c r="B53" s="137" t="s">
        <v>415</v>
      </c>
      <c r="C53" s="478" t="s">
        <v>534</v>
      </c>
      <c r="D53" s="479"/>
      <c r="E53" s="479"/>
      <c r="F53" s="479"/>
      <c r="G53" s="479"/>
      <c r="H53" s="479"/>
      <c r="I53" s="479"/>
      <c r="J53" s="479"/>
      <c r="K53" s="479"/>
      <c r="L53" s="479"/>
      <c r="M53" s="480"/>
    </row>
    <row r="54" spans="1:15" ht="15.75" customHeight="1">
      <c r="A54" s="486"/>
      <c r="B54" s="138" t="s">
        <v>417</v>
      </c>
      <c r="C54" s="478" t="s">
        <v>668</v>
      </c>
      <c r="D54" s="479"/>
      <c r="E54" s="479"/>
      <c r="F54" s="479"/>
      <c r="G54" s="479"/>
      <c r="H54" s="479"/>
      <c r="I54" s="479"/>
      <c r="J54" s="479"/>
      <c r="K54" s="479"/>
      <c r="L54" s="479"/>
      <c r="M54" s="480"/>
    </row>
    <row r="55" spans="1:15" ht="15.75" customHeight="1">
      <c r="A55" s="486"/>
      <c r="B55" s="137" t="s">
        <v>418</v>
      </c>
      <c r="C55" s="577" t="s">
        <v>673</v>
      </c>
      <c r="D55" s="479"/>
      <c r="E55" s="479"/>
      <c r="F55" s="479"/>
      <c r="G55" s="479"/>
      <c r="H55" s="479"/>
      <c r="I55" s="479"/>
      <c r="J55" s="479"/>
      <c r="K55" s="479"/>
      <c r="L55" s="479"/>
      <c r="M55" s="480"/>
    </row>
    <row r="56" spans="1:15" ht="15.75" customHeight="1" thickBot="1">
      <c r="A56" s="487"/>
      <c r="B56" s="137" t="s">
        <v>419</v>
      </c>
      <c r="C56" s="478">
        <v>3813000</v>
      </c>
      <c r="D56" s="479"/>
      <c r="E56" s="479"/>
      <c r="F56" s="479"/>
      <c r="G56" s="479"/>
      <c r="H56" s="479"/>
      <c r="I56" s="479"/>
      <c r="J56" s="479"/>
      <c r="K56" s="479"/>
      <c r="L56" s="479"/>
      <c r="M56" s="480"/>
    </row>
    <row r="57" spans="1:15" ht="15.75" customHeight="1">
      <c r="A57" s="485" t="s">
        <v>421</v>
      </c>
      <c r="B57" s="139" t="s">
        <v>422</v>
      </c>
      <c r="C57" s="478" t="s">
        <v>671</v>
      </c>
      <c r="D57" s="479"/>
      <c r="E57" s="479"/>
      <c r="F57" s="479"/>
      <c r="G57" s="479"/>
      <c r="H57" s="479"/>
      <c r="I57" s="479"/>
      <c r="J57" s="479"/>
      <c r="K57" s="479"/>
      <c r="L57" s="479"/>
      <c r="M57" s="480"/>
    </row>
    <row r="58" spans="1:15" ht="30" customHeight="1">
      <c r="A58" s="486"/>
      <c r="B58" s="139" t="s">
        <v>424</v>
      </c>
      <c r="C58" s="478" t="s">
        <v>595</v>
      </c>
      <c r="D58" s="479"/>
      <c r="E58" s="479"/>
      <c r="F58" s="479"/>
      <c r="G58" s="479"/>
      <c r="H58" s="479"/>
      <c r="I58" s="479"/>
      <c r="J58" s="479"/>
      <c r="K58" s="479"/>
      <c r="L58" s="479"/>
      <c r="M58" s="480"/>
    </row>
    <row r="59" spans="1:15" ht="30" customHeight="1" thickBot="1">
      <c r="A59" s="486"/>
      <c r="B59" s="140" t="s">
        <v>78</v>
      </c>
      <c r="C59" s="478" t="s">
        <v>534</v>
      </c>
      <c r="D59" s="479"/>
      <c r="E59" s="479"/>
      <c r="F59" s="479"/>
      <c r="G59" s="479"/>
      <c r="H59" s="479"/>
      <c r="I59" s="479"/>
      <c r="J59" s="479"/>
      <c r="K59" s="479"/>
      <c r="L59" s="479"/>
      <c r="M59" s="480"/>
    </row>
    <row r="60" spans="1:15" ht="16.5" thickBot="1">
      <c r="A60" s="131" t="s">
        <v>426</v>
      </c>
      <c r="B60" s="141"/>
      <c r="C60" s="464"/>
      <c r="D60" s="508"/>
      <c r="E60" s="508"/>
      <c r="F60" s="508"/>
      <c r="G60" s="508"/>
      <c r="H60" s="508"/>
      <c r="I60" s="508"/>
      <c r="J60" s="508"/>
      <c r="K60" s="508"/>
      <c r="L60" s="508"/>
      <c r="M60" s="509"/>
      <c r="O60" s="11" t="s">
        <v>536</v>
      </c>
    </row>
  </sheetData>
  <mergeCells count="47">
    <mergeCell ref="C2:M2"/>
    <mergeCell ref="C48:M48"/>
    <mergeCell ref="C49:M49"/>
    <mergeCell ref="C50:M50"/>
    <mergeCell ref="C8:F9"/>
    <mergeCell ref="C10:F10"/>
    <mergeCell ref="A2:A15"/>
    <mergeCell ref="F4:G4"/>
    <mergeCell ref="C7:D7"/>
    <mergeCell ref="B8:B10"/>
    <mergeCell ref="I4:M4"/>
    <mergeCell ref="C6:M6"/>
    <mergeCell ref="I7:M7"/>
    <mergeCell ref="C3:M3"/>
    <mergeCell ref="C5:M5"/>
    <mergeCell ref="I10:J10"/>
    <mergeCell ref="C12:M12"/>
    <mergeCell ref="C13:M13"/>
    <mergeCell ref="B14:B15"/>
    <mergeCell ref="C14:D14"/>
    <mergeCell ref="C11:M11"/>
    <mergeCell ref="C15:M15"/>
    <mergeCell ref="A57:A59"/>
    <mergeCell ref="C57:M57"/>
    <mergeCell ref="C58:M58"/>
    <mergeCell ref="C59:M59"/>
    <mergeCell ref="B35:B42"/>
    <mergeCell ref="A51:A56"/>
    <mergeCell ref="B43:B46"/>
    <mergeCell ref="A16:A50"/>
    <mergeCell ref="B32:B34"/>
    <mergeCell ref="B25:B28"/>
    <mergeCell ref="B18:B24"/>
    <mergeCell ref="C16:M16"/>
    <mergeCell ref="C17:M17"/>
    <mergeCell ref="J30:L30"/>
    <mergeCell ref="C60:M60"/>
    <mergeCell ref="L44:M45"/>
    <mergeCell ref="C51:M51"/>
    <mergeCell ref="C52:M52"/>
    <mergeCell ref="C53:M53"/>
    <mergeCell ref="C54:M54"/>
    <mergeCell ref="C55:M55"/>
    <mergeCell ref="C56:M56"/>
    <mergeCell ref="F44:F45"/>
    <mergeCell ref="G44:J45"/>
    <mergeCell ref="C47:M47"/>
  </mergeCells>
  <dataValidations count="7">
    <dataValidation type="list" allowBlank="1" showInputMessage="1" showErrorMessage="1" sqref="I7:M7" xr:uid="{00000000-0002-0000-11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11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1100-000002000000}"/>
    <dataValidation allowBlank="1" showInputMessage="1" showErrorMessage="1" prompt="Identifique la meta ODS a que le apunta el indicador de producto. Seleccione de la lista desplegable." sqref="E14" xr:uid="{00000000-0002-0000-1100-000003000000}"/>
    <dataValidation allowBlank="1" showInputMessage="1" showErrorMessage="1" prompt="Identifique el ODS a que le apunta el indicador de producto. Seleccione de la lista desplegable._x000a_" sqref="B14:B15" xr:uid="{00000000-0002-0000-1100-000004000000}"/>
    <dataValidation allowBlank="1" showInputMessage="1" showErrorMessage="1" prompt="Incluir una ficha por cada indicador, ya sea de producto o de resultado" sqref="B1" xr:uid="{00000000-0002-0000-1100-000005000000}"/>
    <dataValidation allowBlank="1" showInputMessage="1" showErrorMessage="1" prompt="Seleccione de la lista desplegable" sqref="B4 B7 H7" xr:uid="{00000000-0002-0000-1100-000006000000}"/>
  </dataValidations>
  <hyperlinks>
    <hyperlink ref="A1" r:id="rId1" xr:uid="{00000000-0004-0000-1100-000000000000}"/>
    <hyperlink ref="C55" r:id="rId2" xr:uid="{00000000-0004-0000-1100-000001000000}"/>
  </hyperlinks>
  <pageMargins left="0.7" right="0.7" top="0.75" bottom="0.75" header="0.3" footer="0.3"/>
  <pageSetup paperSize="9" orientation="portrait" horizontalDpi="1200" verticalDpi="12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M60"/>
  <sheetViews>
    <sheetView zoomScaleNormal="100" workbookViewId="0">
      <selection activeCell="C5" sqref="C5:M6"/>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537</v>
      </c>
      <c r="C1" s="56"/>
      <c r="D1" s="56"/>
      <c r="E1" s="56"/>
      <c r="F1" s="56"/>
      <c r="G1" s="56"/>
      <c r="H1" s="56"/>
      <c r="I1" s="56"/>
      <c r="J1" s="56"/>
      <c r="K1" s="56"/>
      <c r="L1" s="56"/>
      <c r="M1" s="57"/>
    </row>
    <row r="2" spans="1:13" ht="30" customHeight="1">
      <c r="A2" s="439" t="s">
        <v>343</v>
      </c>
      <c r="B2" s="132" t="s">
        <v>344</v>
      </c>
      <c r="C2" s="498" t="s">
        <v>162</v>
      </c>
      <c r="D2" s="499"/>
      <c r="E2" s="499"/>
      <c r="F2" s="499"/>
      <c r="G2" s="499"/>
      <c r="H2" s="499"/>
      <c r="I2" s="499"/>
      <c r="J2" s="499"/>
      <c r="K2" s="499"/>
      <c r="L2" s="499"/>
      <c r="M2" s="500"/>
    </row>
    <row r="3" spans="1:13" ht="33.950000000000003" customHeight="1">
      <c r="A3" s="440"/>
      <c r="B3" s="144" t="s">
        <v>454</v>
      </c>
      <c r="C3" s="451" t="s">
        <v>157</v>
      </c>
      <c r="D3" s="452"/>
      <c r="E3" s="452"/>
      <c r="F3" s="452"/>
      <c r="G3" s="452"/>
      <c r="H3" s="452"/>
      <c r="I3" s="452"/>
      <c r="J3" s="452"/>
      <c r="K3" s="452"/>
      <c r="L3" s="452"/>
      <c r="M3" s="453"/>
    </row>
    <row r="4" spans="1:13" ht="17.100000000000001" customHeight="1">
      <c r="A4" s="440"/>
      <c r="B4" s="135" t="s">
        <v>74</v>
      </c>
      <c r="C4" s="107" t="s">
        <v>245</v>
      </c>
      <c r="D4" s="108"/>
      <c r="E4" s="109"/>
      <c r="F4" s="449" t="s">
        <v>75</v>
      </c>
      <c r="G4" s="450"/>
      <c r="H4" s="110">
        <v>415</v>
      </c>
      <c r="I4" s="483" t="s">
        <v>348</v>
      </c>
      <c r="J4" s="452"/>
      <c r="K4" s="452"/>
      <c r="L4" s="452"/>
      <c r="M4" s="453"/>
    </row>
    <row r="5" spans="1:13">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c r="A9" s="440"/>
      <c r="B9" s="505"/>
      <c r="C9" s="568"/>
      <c r="D9" s="462"/>
      <c r="E9" s="27"/>
      <c r="F9" s="436"/>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73.5" customHeight="1">
      <c r="A11" s="440"/>
      <c r="B11" s="144" t="s">
        <v>355</v>
      </c>
      <c r="C11" s="475" t="s">
        <v>538</v>
      </c>
      <c r="D11" s="476"/>
      <c r="E11" s="476"/>
      <c r="F11" s="476"/>
      <c r="G11" s="476"/>
      <c r="H11" s="476"/>
      <c r="I11" s="476"/>
      <c r="J11" s="476"/>
      <c r="K11" s="476"/>
      <c r="L11" s="476"/>
      <c r="M11" s="477"/>
    </row>
    <row r="12" spans="1:13" ht="159" customHeight="1">
      <c r="A12" s="440"/>
      <c r="B12" s="144" t="s">
        <v>456</v>
      </c>
      <c r="C12" s="475" t="s">
        <v>539</v>
      </c>
      <c r="D12" s="476"/>
      <c r="E12" s="476"/>
      <c r="F12" s="476"/>
      <c r="G12" s="476"/>
      <c r="H12" s="476"/>
      <c r="I12" s="476"/>
      <c r="J12" s="476"/>
      <c r="K12" s="476"/>
      <c r="L12" s="476"/>
      <c r="M12" s="477"/>
    </row>
    <row r="13" spans="1:13" ht="33.950000000000003" customHeight="1">
      <c r="A13" s="440"/>
      <c r="B13" s="144" t="s">
        <v>457</v>
      </c>
      <c r="C13" s="475" t="s">
        <v>138</v>
      </c>
      <c r="D13" s="476"/>
      <c r="E13" s="476"/>
      <c r="F13" s="476"/>
      <c r="G13" s="476"/>
      <c r="H13" s="476"/>
      <c r="I13" s="476"/>
      <c r="J13" s="476"/>
      <c r="K13" s="476"/>
      <c r="L13" s="476"/>
      <c r="M13" s="477"/>
    </row>
    <row r="14" spans="1:13">
      <c r="A14" s="440"/>
      <c r="B14" s="504" t="s">
        <v>459</v>
      </c>
      <c r="C14" s="475"/>
      <c r="D14" s="476"/>
      <c r="E14" s="83" t="s">
        <v>260</v>
      </c>
      <c r="F14" s="53"/>
      <c r="G14" s="53"/>
      <c r="H14" s="53"/>
      <c r="I14" s="53"/>
      <c r="J14" s="53"/>
      <c r="K14" s="53"/>
      <c r="L14" s="115"/>
      <c r="M14" s="116"/>
    </row>
    <row r="15" spans="1:13">
      <c r="A15" s="440"/>
      <c r="B15" s="505"/>
      <c r="C15" s="475"/>
      <c r="D15" s="476"/>
      <c r="E15" s="476"/>
      <c r="F15" s="476"/>
      <c r="G15" s="476"/>
      <c r="H15" s="476"/>
      <c r="I15" s="476"/>
      <c r="J15" s="476"/>
      <c r="K15" s="476"/>
      <c r="L15" s="476"/>
      <c r="M15" s="477"/>
    </row>
    <row r="16" spans="1:13">
      <c r="A16" s="488" t="s">
        <v>357</v>
      </c>
      <c r="B16" s="133" t="s">
        <v>64</v>
      </c>
      <c r="C16" s="475" t="s">
        <v>470</v>
      </c>
      <c r="D16" s="476"/>
      <c r="E16" s="476"/>
      <c r="F16" s="476"/>
      <c r="G16" s="476"/>
      <c r="H16" s="476"/>
      <c r="I16" s="476"/>
      <c r="J16" s="476"/>
      <c r="K16" s="476"/>
      <c r="L16" s="476"/>
      <c r="M16" s="477"/>
    </row>
    <row r="17" spans="1:13">
      <c r="A17" s="489"/>
      <c r="B17" s="133" t="s">
        <v>460</v>
      </c>
      <c r="C17" s="475" t="s">
        <v>163</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122" t="s">
        <v>540</v>
      </c>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0</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1</v>
      </c>
      <c r="E37" s="9"/>
      <c r="F37" s="165">
        <v>0</v>
      </c>
      <c r="G37" s="9"/>
      <c r="H37" s="165">
        <v>1</v>
      </c>
      <c r="I37" s="9"/>
      <c r="J37" s="165">
        <v>0</v>
      </c>
      <c r="K37" s="9"/>
      <c r="L37" s="165">
        <v>0</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1</v>
      </c>
      <c r="E39" s="9"/>
      <c r="F39" s="165">
        <v>0</v>
      </c>
      <c r="G39" s="9"/>
      <c r="H39" s="165">
        <v>0</v>
      </c>
      <c r="I39" s="9"/>
      <c r="J39" s="165">
        <v>0</v>
      </c>
      <c r="K39" s="9"/>
      <c r="L39" s="165">
        <v>1</v>
      </c>
      <c r="M39" s="88"/>
    </row>
    <row r="40" spans="1:13">
      <c r="A40" s="489"/>
      <c r="B40" s="459"/>
      <c r="C40" s="80"/>
      <c r="D40" s="87" t="s">
        <v>397</v>
      </c>
      <c r="E40" s="87"/>
      <c r="F40" s="87" t="s">
        <v>398</v>
      </c>
      <c r="G40" s="87"/>
      <c r="H40" s="87" t="s">
        <v>402</v>
      </c>
      <c r="I40" s="87"/>
      <c r="J40" s="62"/>
      <c r="K40" s="62"/>
      <c r="L40" s="62"/>
      <c r="M40" s="63"/>
    </row>
    <row r="41" spans="1:13">
      <c r="A41" s="489"/>
      <c r="B41" s="459"/>
      <c r="C41" s="80"/>
      <c r="D41" s="165">
        <v>0</v>
      </c>
      <c r="E41" s="9"/>
      <c r="F41" s="483">
        <v>0</v>
      </c>
      <c r="G41" s="484"/>
      <c r="H41" s="483">
        <v>4</v>
      </c>
      <c r="I41" s="484"/>
      <c r="J41" s="6"/>
      <c r="K41" s="6"/>
      <c r="L41" s="6"/>
      <c r="M41" s="82"/>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368</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47.25" customHeight="1">
      <c r="A47" s="489"/>
      <c r="B47" s="144" t="s">
        <v>405</v>
      </c>
      <c r="C47" s="475" t="s">
        <v>541</v>
      </c>
      <c r="D47" s="476"/>
      <c r="E47" s="476"/>
      <c r="F47" s="476"/>
      <c r="G47" s="476"/>
      <c r="H47" s="476"/>
      <c r="I47" s="476"/>
      <c r="J47" s="476"/>
      <c r="K47" s="476"/>
      <c r="L47" s="476"/>
      <c r="M47" s="127"/>
    </row>
    <row r="48" spans="1:13">
      <c r="A48" s="489"/>
      <c r="B48" s="133" t="s">
        <v>407</v>
      </c>
      <c r="C48" s="125"/>
      <c r="D48" s="126"/>
      <c r="E48" s="476" t="s">
        <v>542</v>
      </c>
      <c r="F48" s="476"/>
      <c r="G48" s="476"/>
      <c r="H48" s="476"/>
      <c r="I48" s="476"/>
      <c r="J48" s="476"/>
      <c r="K48" s="476"/>
      <c r="L48" s="126"/>
      <c r="M48" s="127"/>
    </row>
    <row r="49" spans="1:13">
      <c r="A49" s="489"/>
      <c r="B49" s="133" t="s">
        <v>409</v>
      </c>
      <c r="C49" s="125"/>
      <c r="D49" s="126"/>
      <c r="E49" s="126"/>
      <c r="F49" s="126"/>
      <c r="G49" s="126"/>
      <c r="H49" s="126">
        <v>30</v>
      </c>
      <c r="I49" s="126"/>
      <c r="J49" s="126"/>
      <c r="K49" s="126"/>
      <c r="L49" s="126"/>
      <c r="M49" s="127"/>
    </row>
    <row r="50" spans="1:13">
      <c r="A50" s="489"/>
      <c r="B50" s="133" t="s">
        <v>410</v>
      </c>
      <c r="C50" s="125"/>
      <c r="D50" s="126"/>
      <c r="E50" s="126"/>
      <c r="F50" s="126"/>
      <c r="G50" s="126"/>
      <c r="H50" s="126">
        <v>2023</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5.75"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5.75"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84.95" customHeight="1" thickBot="1">
      <c r="A60" s="131" t="s">
        <v>426</v>
      </c>
      <c r="B60" s="141"/>
      <c r="C60" s="464" t="s">
        <v>535</v>
      </c>
      <c r="D60" s="508"/>
      <c r="E60" s="508"/>
      <c r="F60" s="508"/>
      <c r="G60" s="508"/>
      <c r="H60" s="508"/>
      <c r="I60" s="508"/>
      <c r="J60" s="508"/>
      <c r="K60" s="508"/>
      <c r="L60" s="508"/>
      <c r="M60" s="509"/>
    </row>
  </sheetData>
  <mergeCells count="49">
    <mergeCell ref="C5:M5"/>
    <mergeCell ref="C11:M11"/>
    <mergeCell ref="A2:A15"/>
    <mergeCell ref="C2:M2"/>
    <mergeCell ref="C3:M3"/>
    <mergeCell ref="F4:G4"/>
    <mergeCell ref="I4:M4"/>
    <mergeCell ref="C6:M6"/>
    <mergeCell ref="C7:D7"/>
    <mergeCell ref="I7:M7"/>
    <mergeCell ref="B8:B10"/>
    <mergeCell ref="C9:D9"/>
    <mergeCell ref="F9:G9"/>
    <mergeCell ref="I9:J9"/>
    <mergeCell ref="C10:D10"/>
    <mergeCell ref="F10:G10"/>
    <mergeCell ref="I10:J10"/>
    <mergeCell ref="C12:M12"/>
    <mergeCell ref="C13:M13"/>
    <mergeCell ref="B14:B15"/>
    <mergeCell ref="C14:D14"/>
    <mergeCell ref="C15:M15"/>
    <mergeCell ref="B35:B42"/>
    <mergeCell ref="F41:G41"/>
    <mergeCell ref="H41:I41"/>
    <mergeCell ref="B43:B46"/>
    <mergeCell ref="F44:F45"/>
    <mergeCell ref="G44:J45"/>
    <mergeCell ref="L44:M45"/>
    <mergeCell ref="C47:L47"/>
    <mergeCell ref="E48:K48"/>
    <mergeCell ref="A51:A56"/>
    <mergeCell ref="C51:M51"/>
    <mergeCell ref="C52:M52"/>
    <mergeCell ref="C53:M53"/>
    <mergeCell ref="C54:M54"/>
    <mergeCell ref="C55:M55"/>
    <mergeCell ref="C56:M56"/>
    <mergeCell ref="A16:A50"/>
    <mergeCell ref="C16:M16"/>
    <mergeCell ref="C17:M17"/>
    <mergeCell ref="B18:B24"/>
    <mergeCell ref="B25:B28"/>
    <mergeCell ref="B32:B34"/>
    <mergeCell ref="A57:A59"/>
    <mergeCell ref="C57:M57"/>
    <mergeCell ref="C58:M58"/>
    <mergeCell ref="C59:M59"/>
    <mergeCell ref="C60:M60"/>
  </mergeCells>
  <phoneticPr fontId="29" type="noConversion"/>
  <dataValidations count="7">
    <dataValidation allowBlank="1" showInputMessage="1" showErrorMessage="1" prompt="Seleccione de la lista desplegable" sqref="B4 B7 H7" xr:uid="{00000000-0002-0000-1200-000000000000}"/>
    <dataValidation allowBlank="1" showInputMessage="1" showErrorMessage="1" prompt="Incluir una ficha por cada indicador, ya sea de producto o de resultado" sqref="B1" xr:uid="{00000000-0002-0000-1200-000001000000}"/>
    <dataValidation allowBlank="1" showInputMessage="1" showErrorMessage="1" prompt="Identifique el ODS a que le apunta el indicador de producto. Seleccione de la lista desplegable._x000a_" sqref="B14:B15" xr:uid="{00000000-0002-0000-1200-000002000000}"/>
    <dataValidation allowBlank="1" showInputMessage="1" showErrorMessage="1" prompt="Identifique la meta ODS a que le apunta el indicador de producto. Seleccione de la lista desplegable." sqref="E14" xr:uid="{00000000-0002-0000-1200-000003000000}"/>
    <dataValidation allowBlank="1" showInputMessage="1" showErrorMessage="1" prompt="Determine si el indicador responde a un enfoque (Derechos Humanos, Género, Diferencial, Poblacional, Ambiental y Territorial). Si responde a más de enfoque separelos por ;" sqref="B16" xr:uid="{00000000-0002-0000-12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1200-000005000000}"/>
    <dataValidation type="list" allowBlank="1" showInputMessage="1" showErrorMessage="1" sqref="I7:M7" xr:uid="{00000000-0002-0000-1200-000006000000}">
      <formula1>INDIRECT($C$7)</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200-000007000000}">
          <x14:formula1>
            <xm:f>Desplegables!$B$45:$B$46</xm:f>
          </x14:formula1>
          <xm:sqref>C4</xm:sqref>
        </x14:dataValidation>
        <x14:dataValidation type="list" allowBlank="1" showInputMessage="1" showErrorMessage="1" xr:uid="{00000000-0002-0000-1200-000008000000}">
          <x14:formula1>
            <xm:f>Desplegables!$B$50:$B$52</xm:f>
          </x14:formula1>
          <xm:sqref>G44:J45</xm:sqref>
        </x14:dataValidation>
        <x14:dataValidation type="list" allowBlank="1" showInputMessage="1" showErrorMessage="1" xr:uid="{00000000-0002-0000-1200-000009000000}">
          <x14:formula1>
            <xm:f>Desplegables!$I$4:$I$18</xm:f>
          </x14:formula1>
          <xm:sqref>C7</xm:sqref>
        </x14:dataValidation>
        <x14:dataValidation type="list" allowBlank="1" showInputMessage="1" showErrorMessage="1" xr:uid="{00000000-0002-0000-1200-00000A000000}">
          <x14:formula1>
            <xm:f>Desplegables!$L$24:$L$39</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DU39"/>
  <sheetViews>
    <sheetView tabSelected="1" zoomScale="90" zoomScaleNormal="90" zoomScaleSheetLayoutView="70" workbookViewId="0">
      <selection activeCell="C6" sqref="C6"/>
    </sheetView>
  </sheetViews>
  <sheetFormatPr baseColWidth="10" defaultColWidth="11.42578125" defaultRowHeight="16.5"/>
  <cols>
    <col min="1" max="1" width="40.42578125" style="149" customWidth="1"/>
    <col min="2" max="2" width="12.42578125" style="149" customWidth="1"/>
    <col min="3" max="3" width="38.28515625" style="149" customWidth="1"/>
    <col min="4" max="4" width="10.7109375" style="149" customWidth="1"/>
    <col min="5" max="5" width="20.140625" style="149" customWidth="1"/>
    <col min="6" max="6" width="54" style="149" customWidth="1"/>
    <col min="7" max="7" width="16.42578125" style="149" customWidth="1"/>
    <col min="8" max="8" width="12.7109375" style="149" customWidth="1"/>
    <col min="9" max="10" width="6.28515625" style="149" customWidth="1"/>
    <col min="11" max="11" width="11.42578125" style="149" customWidth="1"/>
    <col min="12" max="12" width="11.140625" style="149" customWidth="1"/>
    <col min="13" max="20" width="8.7109375" style="149" customWidth="1"/>
    <col min="21" max="23" width="9" style="149" customWidth="1"/>
    <col min="24" max="24" width="9.7109375" style="149" customWidth="1"/>
    <col min="25" max="25" width="12.42578125" style="149" customWidth="1"/>
    <col min="26" max="26" width="39.140625" style="149" customWidth="1"/>
    <col min="27" max="27" width="7.5703125" style="149" customWidth="1"/>
    <col min="28" max="28" width="20.85546875" style="149" customWidth="1"/>
    <col min="29" max="29" width="26" style="149" customWidth="1"/>
    <col min="30" max="31" width="12.85546875" style="149" customWidth="1"/>
    <col min="32" max="32" width="15.140625" style="149" customWidth="1"/>
    <col min="33" max="33" width="16.85546875" style="149" customWidth="1"/>
    <col min="34" max="34" width="22.85546875" style="149" customWidth="1"/>
    <col min="35" max="35" width="7.140625" style="149" customWidth="1"/>
    <col min="36" max="36" width="5.28515625" style="149" customWidth="1"/>
    <col min="37" max="37" width="6.28515625" style="149" customWidth="1"/>
    <col min="38" max="38" width="10.28515625" style="149" customWidth="1"/>
    <col min="39" max="39" width="11.140625" style="149" customWidth="1"/>
    <col min="40" max="40" width="10.28515625" style="149" customWidth="1"/>
    <col min="41" max="41" width="9.42578125" style="149" customWidth="1"/>
    <col min="42" max="42" width="8.28515625" style="149" customWidth="1"/>
    <col min="43" max="51" width="8.7109375" style="149" customWidth="1"/>
    <col min="52" max="52" width="12.140625" style="149" customWidth="1"/>
    <col min="53" max="53" width="10.140625" style="149" customWidth="1"/>
    <col min="54" max="54" width="11.140625" style="149" customWidth="1"/>
    <col min="55" max="55" width="11.85546875" style="149" customWidth="1"/>
    <col min="56" max="56" width="14.85546875" style="149" customWidth="1"/>
    <col min="57" max="57" width="9.85546875" style="149" customWidth="1"/>
    <col min="58" max="58" width="10.7109375" style="149" customWidth="1"/>
    <col min="59" max="59" width="9.7109375" style="149" customWidth="1"/>
    <col min="60" max="60" width="14.85546875" style="149" customWidth="1"/>
    <col min="61" max="61" width="13.42578125" style="149" bestFit="1" customWidth="1"/>
    <col min="62" max="62" width="14.85546875" style="149" customWidth="1"/>
    <col min="63" max="63" width="11.28515625" style="149" customWidth="1"/>
    <col min="64" max="64" width="14.85546875" style="149" customWidth="1"/>
    <col min="65" max="65" width="10.7109375" style="149" customWidth="1"/>
    <col min="66" max="66" width="12.140625" style="149" customWidth="1"/>
    <col min="67" max="67" width="10.85546875" style="149" customWidth="1"/>
    <col min="68" max="68" width="14.85546875" style="149" customWidth="1"/>
    <col min="69" max="69" width="11.42578125" style="149" customWidth="1"/>
    <col min="70" max="70" width="10.85546875" style="149" customWidth="1"/>
    <col min="71" max="71" width="10.28515625" style="149" customWidth="1"/>
    <col min="72" max="72" width="14.85546875" style="149" customWidth="1"/>
    <col min="73" max="73" width="12" style="149" customWidth="1"/>
    <col min="74" max="74" width="12.85546875" style="149" customWidth="1"/>
    <col min="75" max="75" width="10.28515625" style="149" customWidth="1"/>
    <col min="76" max="76" width="14.85546875" style="149" customWidth="1"/>
    <col min="77" max="77" width="10.140625" style="149" customWidth="1"/>
    <col min="78" max="78" width="11" style="149" customWidth="1"/>
    <col min="79" max="79" width="10.28515625" style="149" customWidth="1"/>
    <col min="80" max="80" width="14.85546875" style="149" customWidth="1"/>
    <col min="81" max="81" width="11" style="149" customWidth="1"/>
    <col min="82" max="82" width="12.140625" style="149" customWidth="1"/>
    <col min="83" max="83" width="10.7109375" style="149" customWidth="1"/>
    <col min="84" max="84" width="14.85546875" style="149" customWidth="1"/>
    <col min="85" max="85" width="11" style="149" customWidth="1"/>
    <col min="86" max="86" width="12.140625" style="149" customWidth="1"/>
    <col min="87" max="87" width="10" style="149" customWidth="1"/>
    <col min="88" max="88" width="14.85546875" style="149" customWidth="1"/>
    <col min="89" max="89" width="9.28515625" style="149" customWidth="1"/>
    <col min="90" max="96" width="14.85546875" style="149" customWidth="1"/>
    <col min="97" max="97" width="11.7109375" style="149" customWidth="1"/>
    <col min="98" max="98" width="8.140625" style="149" customWidth="1"/>
    <col min="99" max="99" width="11.28515625" style="149" customWidth="1"/>
    <col min="100" max="100" width="13.42578125" style="149" customWidth="1"/>
    <col min="101" max="101" width="12.7109375" style="149" customWidth="1"/>
    <col min="102" max="102" width="20.7109375" style="149" customWidth="1"/>
    <col min="103" max="103" width="21.140625" style="149" customWidth="1"/>
    <col min="104" max="104" width="20.42578125" style="149" customWidth="1"/>
    <col min="105" max="106" width="15.42578125" style="149" customWidth="1"/>
    <col min="107" max="107" width="20.42578125" style="149" customWidth="1"/>
    <col min="108" max="108" width="24" style="149" customWidth="1"/>
    <col min="109" max="109" width="29.42578125" style="149" customWidth="1"/>
    <col min="110" max="110" width="17.42578125" style="149" customWidth="1"/>
    <col min="111" max="111" width="14.42578125" style="149" customWidth="1"/>
    <col min="112" max="112" width="11.42578125" style="149"/>
    <col min="113" max="113" width="21.42578125" style="149" customWidth="1"/>
    <col min="114" max="16384" width="11.42578125" style="149"/>
  </cols>
  <sheetData>
    <row r="1" spans="1:125" s="153" customFormat="1" ht="25.5" customHeight="1">
      <c r="A1" s="404" t="s">
        <v>36</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5"/>
      <c r="BJ1" s="405"/>
      <c r="BK1" s="405"/>
      <c r="BL1" s="405"/>
      <c r="BM1" s="405"/>
      <c r="BN1" s="405"/>
      <c r="BO1" s="405"/>
      <c r="BP1" s="405"/>
      <c r="BQ1" s="405"/>
      <c r="BR1" s="405"/>
      <c r="BS1" s="405"/>
      <c r="BT1" s="405"/>
      <c r="BU1" s="405"/>
      <c r="BV1" s="405"/>
      <c r="BW1" s="405"/>
      <c r="BX1" s="405"/>
      <c r="BY1" s="405"/>
      <c r="BZ1" s="405"/>
      <c r="CA1" s="405"/>
      <c r="CB1" s="405"/>
      <c r="CC1" s="405"/>
      <c r="CD1" s="405"/>
      <c r="CE1" s="405"/>
      <c r="CF1" s="405"/>
      <c r="CG1" s="405"/>
      <c r="CH1" s="405"/>
      <c r="CI1" s="405"/>
      <c r="CJ1" s="405"/>
      <c r="CK1" s="405"/>
      <c r="CL1" s="405"/>
      <c r="CM1" s="405"/>
      <c r="CN1" s="405"/>
      <c r="CO1" s="405"/>
      <c r="CP1" s="405"/>
      <c r="CQ1" s="405"/>
      <c r="CR1" s="405"/>
      <c r="CS1" s="405"/>
      <c r="CT1" s="405"/>
      <c r="CU1" s="405"/>
      <c r="CV1" s="405"/>
      <c r="CW1" s="405"/>
      <c r="CX1" s="405"/>
      <c r="CY1" s="405"/>
      <c r="CZ1" s="405"/>
      <c r="DA1" s="405"/>
      <c r="DB1" s="405"/>
      <c r="DC1" s="405"/>
      <c r="DD1" s="405"/>
      <c r="DE1" s="405"/>
      <c r="DF1" s="405"/>
      <c r="DG1" s="405"/>
      <c r="DH1" s="405"/>
      <c r="DI1" s="406"/>
    </row>
    <row r="2" spans="1:125" s="153" customFormat="1">
      <c r="A2" s="407" t="s">
        <v>703</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c r="BG2" s="408"/>
      <c r="BH2" s="408"/>
      <c r="BI2" s="408"/>
      <c r="BJ2" s="408"/>
      <c r="BK2" s="408"/>
      <c r="BL2" s="408"/>
      <c r="BM2" s="408"/>
      <c r="BN2" s="408"/>
      <c r="BO2" s="408"/>
      <c r="BP2" s="408"/>
      <c r="BQ2" s="408"/>
      <c r="BR2" s="408"/>
      <c r="BS2" s="408"/>
      <c r="BT2" s="408"/>
      <c r="BU2" s="408"/>
      <c r="BV2" s="408"/>
      <c r="BW2" s="408"/>
      <c r="BX2" s="408"/>
      <c r="BY2" s="408"/>
      <c r="BZ2" s="408"/>
      <c r="CA2" s="408"/>
      <c r="CB2" s="408"/>
      <c r="CC2" s="408"/>
      <c r="CD2" s="408"/>
      <c r="CE2" s="408"/>
      <c r="CF2" s="408"/>
      <c r="CG2" s="408"/>
      <c r="CH2" s="408"/>
      <c r="CI2" s="408"/>
      <c r="CJ2" s="408"/>
      <c r="CK2" s="408"/>
      <c r="CL2" s="408"/>
      <c r="CM2" s="408"/>
      <c r="CN2" s="408"/>
      <c r="CO2" s="408"/>
      <c r="CP2" s="408"/>
      <c r="CQ2" s="408"/>
      <c r="CR2" s="408"/>
      <c r="CS2" s="408"/>
      <c r="CT2" s="408"/>
      <c r="CU2" s="408"/>
      <c r="CV2" s="408"/>
      <c r="CW2" s="408"/>
      <c r="CX2" s="408"/>
      <c r="CY2" s="408"/>
      <c r="CZ2" s="408"/>
      <c r="DA2" s="408"/>
      <c r="DB2" s="408"/>
      <c r="DC2" s="408"/>
      <c r="DD2" s="408"/>
      <c r="DE2" s="408"/>
      <c r="DF2" s="408"/>
      <c r="DG2" s="408"/>
      <c r="DH2" s="408"/>
      <c r="DI2" s="409"/>
    </row>
    <row r="3" spans="1:125" s="153" customFormat="1">
      <c r="A3" s="418" t="s">
        <v>705</v>
      </c>
      <c r="B3" s="419"/>
      <c r="C3" s="420"/>
      <c r="D3" s="407"/>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c r="CA3" s="408"/>
      <c r="CB3" s="408"/>
      <c r="CC3" s="408"/>
      <c r="CD3" s="408"/>
      <c r="CE3" s="408"/>
      <c r="CF3" s="408"/>
      <c r="CG3" s="408"/>
      <c r="CH3" s="408"/>
      <c r="CI3" s="408"/>
      <c r="CJ3" s="408"/>
      <c r="CK3" s="408"/>
      <c r="CL3" s="408"/>
      <c r="CM3" s="408"/>
      <c r="CN3" s="408"/>
      <c r="CO3" s="408"/>
      <c r="CP3" s="408"/>
      <c r="CQ3" s="408"/>
      <c r="CR3" s="408"/>
      <c r="CS3" s="408"/>
      <c r="CT3" s="408"/>
      <c r="CU3" s="408"/>
      <c r="CV3" s="408"/>
      <c r="CW3" s="408"/>
      <c r="CX3" s="408"/>
      <c r="CY3" s="408"/>
      <c r="CZ3" s="408"/>
      <c r="DA3" s="408"/>
      <c r="DB3" s="408"/>
      <c r="DC3" s="408"/>
      <c r="DD3" s="408"/>
      <c r="DE3" s="408"/>
      <c r="DF3" s="408"/>
      <c r="DG3" s="408"/>
      <c r="DH3" s="408"/>
      <c r="DI3" s="409"/>
    </row>
    <row r="4" spans="1:125" s="153" customFormat="1">
      <c r="A4" s="176" t="s">
        <v>37</v>
      </c>
      <c r="B4" s="177"/>
      <c r="C4" s="177"/>
      <c r="D4" s="412"/>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3"/>
      <c r="BO4" s="413"/>
      <c r="BP4" s="413"/>
      <c r="BQ4" s="413"/>
      <c r="BR4" s="413"/>
      <c r="BS4" s="413"/>
      <c r="BT4" s="413"/>
      <c r="BU4" s="413"/>
      <c r="BV4" s="413"/>
      <c r="BW4" s="413"/>
      <c r="BX4" s="413"/>
      <c r="BY4" s="413"/>
      <c r="BZ4" s="413"/>
      <c r="CA4" s="413"/>
      <c r="CB4" s="413"/>
      <c r="CC4" s="413"/>
      <c r="CD4" s="413"/>
      <c r="CE4" s="413"/>
      <c r="CF4" s="413"/>
      <c r="CG4" s="413"/>
      <c r="CH4" s="413"/>
      <c r="CI4" s="413"/>
      <c r="CJ4" s="413"/>
      <c r="CK4" s="413"/>
      <c r="CL4" s="413"/>
      <c r="CM4" s="413"/>
      <c r="CN4" s="413"/>
      <c r="CO4" s="413"/>
      <c r="CP4" s="413"/>
      <c r="CQ4" s="413"/>
      <c r="CR4" s="413"/>
      <c r="CS4" s="413"/>
      <c r="CT4" s="413"/>
      <c r="CU4" s="413"/>
      <c r="CV4" s="413"/>
      <c r="CW4" s="413"/>
      <c r="CX4" s="413"/>
      <c r="CY4" s="413"/>
      <c r="CZ4" s="413"/>
      <c r="DA4" s="413"/>
      <c r="DB4" s="413"/>
      <c r="DC4" s="413"/>
      <c r="DD4" s="413"/>
      <c r="DE4" s="413"/>
      <c r="DF4" s="413"/>
      <c r="DG4" s="413"/>
      <c r="DH4" s="413"/>
      <c r="DI4" s="414"/>
    </row>
    <row r="5" spans="1:125" s="153" customFormat="1" ht="16.5" customHeight="1">
      <c r="A5" s="176" t="s">
        <v>38</v>
      </c>
      <c r="B5" s="178"/>
      <c r="C5" s="178"/>
      <c r="D5" s="421"/>
      <c r="E5" s="422"/>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3"/>
      <c r="BJ5" s="413"/>
      <c r="BK5" s="413"/>
      <c r="BL5" s="413"/>
      <c r="BM5" s="413"/>
      <c r="BN5" s="413"/>
      <c r="BO5" s="413"/>
      <c r="BP5" s="413"/>
      <c r="BQ5" s="413"/>
      <c r="BR5" s="413"/>
      <c r="BS5" s="413"/>
      <c r="BT5" s="413"/>
      <c r="BU5" s="413"/>
      <c r="BV5" s="413"/>
      <c r="BW5" s="413"/>
      <c r="BX5" s="413"/>
      <c r="BY5" s="413"/>
      <c r="BZ5" s="413"/>
      <c r="CA5" s="413"/>
      <c r="CB5" s="413"/>
      <c r="CC5" s="413"/>
      <c r="CD5" s="413"/>
      <c r="CE5" s="413"/>
      <c r="CF5" s="413"/>
      <c r="CG5" s="413"/>
      <c r="CH5" s="413"/>
      <c r="CI5" s="413"/>
      <c r="CJ5" s="413"/>
      <c r="CK5" s="413"/>
      <c r="CL5" s="413"/>
      <c r="CM5" s="413"/>
      <c r="CN5" s="413"/>
      <c r="CO5" s="413"/>
      <c r="CP5" s="413"/>
      <c r="CQ5" s="413"/>
      <c r="CR5" s="413"/>
      <c r="CS5" s="413"/>
      <c r="CT5" s="413"/>
      <c r="CU5" s="413"/>
      <c r="CV5" s="413"/>
      <c r="CW5" s="413"/>
      <c r="CX5" s="413"/>
      <c r="CY5" s="413"/>
      <c r="CZ5" s="413"/>
      <c r="DA5" s="413"/>
      <c r="DB5" s="413"/>
      <c r="DC5" s="413"/>
      <c r="DD5" s="413"/>
      <c r="DE5" s="413"/>
      <c r="DF5" s="413"/>
      <c r="DG5" s="413"/>
      <c r="DH5" s="413"/>
      <c r="DI5" s="414"/>
    </row>
    <row r="6" spans="1:125" s="153" customFormat="1" ht="58.5" customHeight="1">
      <c r="A6" s="179" t="s">
        <v>39</v>
      </c>
      <c r="B6" s="180" t="s">
        <v>40</v>
      </c>
      <c r="C6" s="158"/>
      <c r="D6" s="158"/>
      <c r="E6" s="181"/>
      <c r="F6" s="182" t="s">
        <v>41</v>
      </c>
      <c r="G6" s="180" t="s">
        <v>42</v>
      </c>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83"/>
      <c r="AO6" s="183"/>
      <c r="AP6" s="183"/>
      <c r="AQ6" s="183"/>
      <c r="AR6" s="183"/>
      <c r="AS6" s="183"/>
      <c r="AT6" s="183"/>
      <c r="AU6" s="183"/>
      <c r="AV6" s="183"/>
      <c r="AW6" s="183"/>
      <c r="AX6" s="183"/>
      <c r="AY6" s="183"/>
      <c r="AZ6" s="183"/>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81"/>
    </row>
    <row r="7" spans="1:125" s="153" customFormat="1" ht="16.5" customHeight="1">
      <c r="A7" s="179" t="s">
        <v>43</v>
      </c>
      <c r="B7" s="180" t="s">
        <v>40</v>
      </c>
      <c r="C7" s="158"/>
      <c r="D7" s="181"/>
      <c r="E7" s="175" t="s">
        <v>44</v>
      </c>
      <c r="F7" s="180" t="s">
        <v>42</v>
      </c>
      <c r="G7" s="158"/>
      <c r="H7" s="158"/>
      <c r="I7" s="158"/>
      <c r="J7" s="158"/>
      <c r="K7" s="158"/>
      <c r="L7" s="158"/>
      <c r="M7" s="159"/>
      <c r="N7" s="159"/>
      <c r="O7" s="159"/>
      <c r="P7" s="159"/>
      <c r="Q7" s="159"/>
      <c r="R7" s="159"/>
      <c r="S7" s="159"/>
      <c r="T7" s="159"/>
      <c r="U7" s="410" t="s">
        <v>45</v>
      </c>
      <c r="V7" s="410"/>
      <c r="W7" s="410"/>
      <c r="X7" s="411"/>
      <c r="Y7" s="159"/>
      <c r="Z7" s="159"/>
      <c r="AA7" s="184"/>
      <c r="AB7" s="185"/>
      <c r="AC7" s="186" t="s">
        <v>46</v>
      </c>
      <c r="AD7" s="243" t="s">
        <v>47</v>
      </c>
      <c r="AE7" s="159"/>
      <c r="AF7" s="159"/>
      <c r="AG7" s="159"/>
      <c r="AH7" s="159"/>
      <c r="AI7" s="159"/>
      <c r="AJ7" s="159"/>
      <c r="AK7" s="159"/>
      <c r="AL7" s="410" t="s">
        <v>48</v>
      </c>
      <c r="AM7" s="411"/>
      <c r="AN7" s="158" t="s">
        <v>49</v>
      </c>
      <c r="AO7" s="158"/>
      <c r="AP7" s="158"/>
      <c r="AQ7" s="158"/>
      <c r="AR7" s="158"/>
      <c r="AS7" s="187"/>
      <c r="AT7" s="158"/>
      <c r="AU7" s="158"/>
      <c r="AV7" s="158"/>
      <c r="AW7" s="158"/>
      <c r="AX7" s="158"/>
      <c r="AY7" s="158"/>
      <c r="AZ7" s="158"/>
      <c r="BA7" s="180" t="s">
        <v>50</v>
      </c>
      <c r="BB7" s="244" t="s">
        <v>51</v>
      </c>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415"/>
      <c r="CU7" s="416"/>
      <c r="CV7" s="416"/>
      <c r="CW7" s="416"/>
      <c r="CX7" s="416"/>
      <c r="CY7" s="416"/>
      <c r="CZ7" s="416"/>
      <c r="DA7" s="416"/>
      <c r="DB7" s="416"/>
      <c r="DC7" s="416"/>
      <c r="DD7" s="416"/>
      <c r="DE7" s="416"/>
      <c r="DF7" s="416"/>
      <c r="DG7" s="416"/>
      <c r="DH7" s="416"/>
      <c r="DI7" s="417"/>
    </row>
    <row r="8" spans="1:125" s="153" customFormat="1" ht="17.25" thickBot="1">
      <c r="A8" s="390" t="s">
        <v>52</v>
      </c>
      <c r="B8" s="391"/>
      <c r="C8" s="391"/>
      <c r="D8" s="391"/>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1"/>
      <c r="AO8" s="391"/>
      <c r="AP8" s="391"/>
      <c r="AQ8" s="391"/>
      <c r="AR8" s="391"/>
      <c r="AS8" s="391"/>
      <c r="AT8" s="391"/>
      <c r="AU8" s="391"/>
      <c r="AV8" s="391"/>
      <c r="AW8" s="391"/>
      <c r="AX8" s="391"/>
      <c r="AY8" s="391"/>
      <c r="AZ8" s="391"/>
      <c r="BA8" s="392"/>
      <c r="BB8" s="392"/>
      <c r="BC8" s="392"/>
      <c r="BD8" s="392"/>
      <c r="BE8" s="392"/>
      <c r="BF8" s="392"/>
      <c r="BG8" s="392"/>
      <c r="BH8" s="392"/>
      <c r="BI8" s="392"/>
      <c r="BJ8" s="392"/>
      <c r="BK8" s="392"/>
      <c r="BL8" s="392"/>
      <c r="BM8" s="392"/>
      <c r="BN8" s="392"/>
      <c r="BO8" s="392"/>
      <c r="BP8" s="392"/>
      <c r="BQ8" s="392"/>
      <c r="BR8" s="392"/>
      <c r="BS8" s="392"/>
      <c r="BT8" s="392"/>
      <c r="BU8" s="392"/>
      <c r="BV8" s="392"/>
      <c r="BW8" s="392"/>
      <c r="BX8" s="392"/>
      <c r="BY8" s="392"/>
      <c r="BZ8" s="392"/>
      <c r="CA8" s="392"/>
      <c r="CB8" s="392"/>
      <c r="CC8" s="392"/>
      <c r="CD8" s="392"/>
      <c r="CE8" s="392"/>
      <c r="CF8" s="392"/>
      <c r="CG8" s="392"/>
      <c r="CH8" s="392"/>
      <c r="CI8" s="392"/>
      <c r="CJ8" s="392"/>
      <c r="CK8" s="392"/>
      <c r="CL8" s="392"/>
      <c r="CM8" s="392"/>
      <c r="CN8" s="392"/>
      <c r="CO8" s="392"/>
      <c r="CP8" s="392"/>
      <c r="CQ8" s="392"/>
      <c r="CR8" s="392"/>
      <c r="CS8" s="392"/>
      <c r="CT8" s="392"/>
      <c r="CU8" s="392"/>
      <c r="CV8" s="392"/>
      <c r="CW8" s="392"/>
      <c r="CX8" s="392"/>
      <c r="CY8" s="392"/>
      <c r="CZ8" s="392"/>
      <c r="DA8" s="392"/>
      <c r="DB8" s="392"/>
      <c r="DC8" s="392"/>
      <c r="DD8" s="392"/>
      <c r="DE8" s="392"/>
      <c r="DF8" s="392"/>
      <c r="DG8" s="392"/>
      <c r="DH8" s="392"/>
      <c r="DI8" s="393"/>
    </row>
    <row r="9" spans="1:125" s="153" customFormat="1" ht="15" customHeight="1" thickBot="1">
      <c r="A9" s="426" t="s">
        <v>53</v>
      </c>
      <c r="B9" s="429" t="s">
        <v>54</v>
      </c>
      <c r="C9" s="432" t="s">
        <v>55</v>
      </c>
      <c r="D9" s="433"/>
      <c r="E9" s="433"/>
      <c r="F9" s="433"/>
      <c r="G9" s="433"/>
      <c r="H9" s="433"/>
      <c r="I9" s="433"/>
      <c r="J9" s="433"/>
      <c r="K9" s="433"/>
      <c r="L9" s="433"/>
      <c r="M9" s="433"/>
      <c r="N9" s="433"/>
      <c r="O9" s="433"/>
      <c r="P9" s="433"/>
      <c r="Q9" s="433"/>
      <c r="R9" s="433"/>
      <c r="S9" s="433"/>
      <c r="T9" s="433"/>
      <c r="U9" s="433"/>
      <c r="V9" s="433"/>
      <c r="W9" s="433"/>
      <c r="X9" s="433"/>
      <c r="Y9" s="434"/>
      <c r="Z9" s="398" t="s">
        <v>56</v>
      </c>
      <c r="AA9" s="399"/>
      <c r="AB9" s="399"/>
      <c r="AC9" s="399"/>
      <c r="AD9" s="399"/>
      <c r="AE9" s="399"/>
      <c r="AF9" s="399"/>
      <c r="AG9" s="399"/>
      <c r="AH9" s="399"/>
      <c r="AI9" s="399"/>
      <c r="AJ9" s="399"/>
      <c r="AK9" s="399"/>
      <c r="AL9" s="380" t="s">
        <v>57</v>
      </c>
      <c r="AM9" s="380"/>
      <c r="AN9" s="382"/>
      <c r="AO9" s="382"/>
      <c r="AP9" s="382"/>
      <c r="AQ9" s="382"/>
      <c r="AR9" s="382"/>
      <c r="AS9" s="382"/>
      <c r="AT9" s="382"/>
      <c r="AU9" s="382"/>
      <c r="AV9" s="382"/>
      <c r="AW9" s="382"/>
      <c r="AX9" s="382"/>
      <c r="AY9" s="383"/>
      <c r="AZ9" s="375" t="s">
        <v>58</v>
      </c>
      <c r="BA9" s="386"/>
      <c r="BB9" s="386"/>
      <c r="BC9" s="386"/>
      <c r="BD9" s="386"/>
      <c r="BE9" s="386"/>
      <c r="BF9" s="386"/>
      <c r="BG9" s="386"/>
      <c r="BH9" s="386"/>
      <c r="BI9" s="386"/>
      <c r="BJ9" s="386"/>
      <c r="BK9" s="386"/>
      <c r="BL9" s="386"/>
      <c r="BM9" s="386"/>
      <c r="BN9" s="386"/>
      <c r="BO9" s="386"/>
      <c r="BP9" s="386"/>
      <c r="BQ9" s="386"/>
      <c r="BR9" s="386"/>
      <c r="BS9" s="386"/>
      <c r="BT9" s="386"/>
      <c r="BU9" s="386"/>
      <c r="BV9" s="386"/>
      <c r="BW9" s="386"/>
      <c r="BX9" s="386"/>
      <c r="BY9" s="386"/>
      <c r="BZ9" s="386"/>
      <c r="CA9" s="386"/>
      <c r="CB9" s="386"/>
      <c r="CC9" s="386"/>
      <c r="CD9" s="386"/>
      <c r="CE9" s="386"/>
      <c r="CF9" s="386"/>
      <c r="CG9" s="386"/>
      <c r="CH9" s="386"/>
      <c r="CI9" s="386"/>
      <c r="CJ9" s="386"/>
      <c r="CK9" s="386"/>
      <c r="CL9" s="386"/>
      <c r="CM9" s="386"/>
      <c r="CN9" s="386"/>
      <c r="CO9" s="386"/>
      <c r="CP9" s="386"/>
      <c r="CQ9" s="386"/>
      <c r="CR9" s="386"/>
      <c r="CS9" s="386"/>
      <c r="CT9" s="386"/>
      <c r="CU9" s="386"/>
      <c r="CV9" s="386"/>
      <c r="CW9" s="386"/>
      <c r="CX9" s="395" t="s">
        <v>32</v>
      </c>
      <c r="CY9" s="395"/>
      <c r="CZ9" s="395"/>
      <c r="DA9" s="395"/>
      <c r="DB9" s="395"/>
      <c r="DC9" s="396"/>
      <c r="DD9" s="394" t="s">
        <v>59</v>
      </c>
      <c r="DE9" s="395"/>
      <c r="DF9" s="395"/>
      <c r="DG9" s="395"/>
      <c r="DH9" s="395"/>
      <c r="DI9" s="396"/>
    </row>
    <row r="10" spans="1:125" s="153" customFormat="1">
      <c r="A10" s="427"/>
      <c r="B10" s="430"/>
      <c r="C10" s="376" t="s">
        <v>60</v>
      </c>
      <c r="D10" s="385" t="s">
        <v>61</v>
      </c>
      <c r="E10" s="385" t="s">
        <v>62</v>
      </c>
      <c r="F10" s="376" t="s">
        <v>63</v>
      </c>
      <c r="G10" s="376" t="s">
        <v>64</v>
      </c>
      <c r="H10" s="376" t="s">
        <v>65</v>
      </c>
      <c r="I10" s="403" t="s">
        <v>66</v>
      </c>
      <c r="J10" s="369"/>
      <c r="K10" s="397" t="s">
        <v>57</v>
      </c>
      <c r="L10" s="397"/>
      <c r="M10" s="188"/>
      <c r="N10" s="188"/>
      <c r="O10" s="188"/>
      <c r="P10" s="188"/>
      <c r="Q10" s="188"/>
      <c r="R10" s="188"/>
      <c r="S10" s="188"/>
      <c r="T10" s="188"/>
      <c r="U10" s="188"/>
      <c r="V10" s="188"/>
      <c r="W10" s="188"/>
      <c r="X10" s="188"/>
      <c r="Y10" s="435" t="s">
        <v>67</v>
      </c>
      <c r="Z10" s="385" t="s">
        <v>68</v>
      </c>
      <c r="AA10" s="376" t="s">
        <v>69</v>
      </c>
      <c r="AB10" s="397" t="s">
        <v>70</v>
      </c>
      <c r="AC10" s="397" t="s">
        <v>71</v>
      </c>
      <c r="AD10" s="378" t="s">
        <v>72</v>
      </c>
      <c r="AE10" s="378" t="s">
        <v>73</v>
      </c>
      <c r="AF10" s="376" t="s">
        <v>64</v>
      </c>
      <c r="AG10" s="376" t="s">
        <v>65</v>
      </c>
      <c r="AH10" s="378" t="s">
        <v>74</v>
      </c>
      <c r="AI10" s="378" t="s">
        <v>75</v>
      </c>
      <c r="AJ10" s="403" t="s">
        <v>66</v>
      </c>
      <c r="AK10" s="369"/>
      <c r="AL10" s="381"/>
      <c r="AM10" s="381"/>
      <c r="AN10" s="384"/>
      <c r="AO10" s="384"/>
      <c r="AP10" s="384"/>
      <c r="AQ10" s="384"/>
      <c r="AR10" s="384"/>
      <c r="AS10" s="384"/>
      <c r="AT10" s="384"/>
      <c r="AU10" s="384"/>
      <c r="AV10" s="384"/>
      <c r="AW10" s="384"/>
      <c r="AX10" s="384"/>
      <c r="AY10" s="385"/>
      <c r="AZ10" s="376"/>
      <c r="BA10" s="369">
        <v>2023</v>
      </c>
      <c r="BB10" s="370"/>
      <c r="BC10" s="370"/>
      <c r="BD10" s="371"/>
      <c r="BE10" s="369">
        <v>2024</v>
      </c>
      <c r="BF10" s="370"/>
      <c r="BG10" s="370"/>
      <c r="BH10" s="371"/>
      <c r="BI10" s="369">
        <v>2025</v>
      </c>
      <c r="BJ10" s="370"/>
      <c r="BK10" s="370"/>
      <c r="BL10" s="371"/>
      <c r="BM10" s="369">
        <v>2026</v>
      </c>
      <c r="BN10" s="370"/>
      <c r="BO10" s="370"/>
      <c r="BP10" s="371"/>
      <c r="BQ10" s="369">
        <v>2027</v>
      </c>
      <c r="BR10" s="370"/>
      <c r="BS10" s="370"/>
      <c r="BT10" s="371"/>
      <c r="BU10" s="369">
        <v>2028</v>
      </c>
      <c r="BV10" s="370"/>
      <c r="BW10" s="370"/>
      <c r="BX10" s="371"/>
      <c r="BY10" s="369">
        <v>2029</v>
      </c>
      <c r="BZ10" s="370"/>
      <c r="CA10" s="370"/>
      <c r="CB10" s="371"/>
      <c r="CC10" s="400">
        <v>2030</v>
      </c>
      <c r="CD10" s="401"/>
      <c r="CE10" s="401"/>
      <c r="CF10" s="402"/>
      <c r="CG10" s="369">
        <v>2031</v>
      </c>
      <c r="CH10" s="370"/>
      <c r="CI10" s="370"/>
      <c r="CJ10" s="371"/>
      <c r="CK10" s="369">
        <v>2032</v>
      </c>
      <c r="CL10" s="370"/>
      <c r="CM10" s="370"/>
      <c r="CN10" s="371"/>
      <c r="CO10" s="369">
        <v>2033</v>
      </c>
      <c r="CP10" s="370"/>
      <c r="CQ10" s="370"/>
      <c r="CR10" s="371"/>
      <c r="CS10" s="369">
        <v>2034</v>
      </c>
      <c r="CT10" s="370"/>
      <c r="CU10" s="370"/>
      <c r="CV10" s="371"/>
      <c r="CW10" s="423" t="s">
        <v>76</v>
      </c>
      <c r="CX10" s="373" t="s">
        <v>77</v>
      </c>
      <c r="CY10" s="373" t="s">
        <v>78</v>
      </c>
      <c r="CZ10" s="380" t="s">
        <v>79</v>
      </c>
      <c r="DA10" s="380" t="s">
        <v>80</v>
      </c>
      <c r="DB10" s="380" t="s">
        <v>81</v>
      </c>
      <c r="DC10" s="367" t="s">
        <v>82</v>
      </c>
      <c r="DD10" s="373" t="s">
        <v>77</v>
      </c>
      <c r="DE10" s="387" t="s">
        <v>78</v>
      </c>
      <c r="DF10" s="380" t="s">
        <v>79</v>
      </c>
      <c r="DG10" s="380" t="s">
        <v>80</v>
      </c>
      <c r="DH10" s="380" t="s">
        <v>81</v>
      </c>
      <c r="DI10" s="367" t="s">
        <v>82</v>
      </c>
      <c r="DJ10" s="373" t="s">
        <v>77</v>
      </c>
      <c r="DK10" s="387" t="s">
        <v>78</v>
      </c>
      <c r="DL10" s="380" t="s">
        <v>79</v>
      </c>
      <c r="DM10" s="380" t="s">
        <v>80</v>
      </c>
      <c r="DN10" s="380" t="s">
        <v>81</v>
      </c>
      <c r="DO10" s="367" t="s">
        <v>82</v>
      </c>
      <c r="DP10" s="373"/>
      <c r="DQ10" s="387"/>
      <c r="DR10" s="380"/>
      <c r="DS10" s="380"/>
      <c r="DT10" s="380"/>
      <c r="DU10" s="367"/>
    </row>
    <row r="11" spans="1:125" s="153" customFormat="1" ht="66.75" thickBot="1">
      <c r="A11" s="428"/>
      <c r="B11" s="431"/>
      <c r="C11" s="377"/>
      <c r="D11" s="425"/>
      <c r="E11" s="425"/>
      <c r="F11" s="377"/>
      <c r="G11" s="377"/>
      <c r="H11" s="377"/>
      <c r="I11" s="160" t="s">
        <v>83</v>
      </c>
      <c r="J11" s="161" t="s">
        <v>84</v>
      </c>
      <c r="K11" s="189" t="s">
        <v>85</v>
      </c>
      <c r="L11" s="189" t="s">
        <v>86</v>
      </c>
      <c r="M11" s="189" t="s">
        <v>87</v>
      </c>
      <c r="N11" s="189" t="s">
        <v>88</v>
      </c>
      <c r="O11" s="189" t="s">
        <v>89</v>
      </c>
      <c r="P11" s="189" t="s">
        <v>90</v>
      </c>
      <c r="Q11" s="189" t="s">
        <v>91</v>
      </c>
      <c r="R11" s="189" t="s">
        <v>92</v>
      </c>
      <c r="S11" s="189" t="s">
        <v>93</v>
      </c>
      <c r="T11" s="189" t="s">
        <v>94</v>
      </c>
      <c r="U11" s="189" t="s">
        <v>95</v>
      </c>
      <c r="V11" s="189" t="s">
        <v>96</v>
      </c>
      <c r="W11" s="189" t="s">
        <v>97</v>
      </c>
      <c r="X11" s="189" t="s">
        <v>98</v>
      </c>
      <c r="Y11" s="368"/>
      <c r="Z11" s="425"/>
      <c r="AA11" s="377"/>
      <c r="AB11" s="389"/>
      <c r="AC11" s="389"/>
      <c r="AD11" s="379"/>
      <c r="AE11" s="379"/>
      <c r="AF11" s="377"/>
      <c r="AG11" s="377"/>
      <c r="AH11" s="379"/>
      <c r="AI11" s="379"/>
      <c r="AJ11" s="160" t="s">
        <v>83</v>
      </c>
      <c r="AK11" s="161" t="s">
        <v>84</v>
      </c>
      <c r="AL11" s="189" t="s">
        <v>85</v>
      </c>
      <c r="AM11" s="189" t="s">
        <v>86</v>
      </c>
      <c r="AN11" s="190" t="s">
        <v>87</v>
      </c>
      <c r="AO11" s="190" t="s">
        <v>88</v>
      </c>
      <c r="AP11" s="190" t="s">
        <v>89</v>
      </c>
      <c r="AQ11" s="190" t="s">
        <v>90</v>
      </c>
      <c r="AR11" s="190" t="s">
        <v>91</v>
      </c>
      <c r="AS11" s="190" t="s">
        <v>92</v>
      </c>
      <c r="AT11" s="190" t="s">
        <v>93</v>
      </c>
      <c r="AU11" s="190" t="s">
        <v>94</v>
      </c>
      <c r="AV11" s="190" t="s">
        <v>95</v>
      </c>
      <c r="AW11" s="190" t="s">
        <v>96</v>
      </c>
      <c r="AX11" s="190" t="s">
        <v>97</v>
      </c>
      <c r="AY11" s="190" t="s">
        <v>98</v>
      </c>
      <c r="AZ11" s="377"/>
      <c r="BA11" s="160" t="s">
        <v>99</v>
      </c>
      <c r="BB11" s="160" t="s">
        <v>100</v>
      </c>
      <c r="BC11" s="160" t="s">
        <v>101</v>
      </c>
      <c r="BD11" s="191" t="s">
        <v>102</v>
      </c>
      <c r="BE11" s="160" t="s">
        <v>99</v>
      </c>
      <c r="BF11" s="160" t="s">
        <v>100</v>
      </c>
      <c r="BG11" s="160" t="s">
        <v>101</v>
      </c>
      <c r="BH11" s="191" t="s">
        <v>102</v>
      </c>
      <c r="BI11" s="160" t="s">
        <v>99</v>
      </c>
      <c r="BJ11" s="160" t="s">
        <v>100</v>
      </c>
      <c r="BK11" s="160" t="s">
        <v>101</v>
      </c>
      <c r="BL11" s="191" t="s">
        <v>102</v>
      </c>
      <c r="BM11" s="160" t="s">
        <v>99</v>
      </c>
      <c r="BN11" s="160" t="s">
        <v>100</v>
      </c>
      <c r="BO11" s="160" t="s">
        <v>101</v>
      </c>
      <c r="BP11" s="191" t="s">
        <v>102</v>
      </c>
      <c r="BQ11" s="160" t="s">
        <v>99</v>
      </c>
      <c r="BR11" s="160" t="s">
        <v>100</v>
      </c>
      <c r="BS11" s="160" t="s">
        <v>101</v>
      </c>
      <c r="BT11" s="191" t="s">
        <v>102</v>
      </c>
      <c r="BU11" s="160" t="s">
        <v>99</v>
      </c>
      <c r="BV11" s="160" t="s">
        <v>100</v>
      </c>
      <c r="BW11" s="160" t="s">
        <v>101</v>
      </c>
      <c r="BX11" s="191" t="s">
        <v>102</v>
      </c>
      <c r="BY11" s="160" t="s">
        <v>99</v>
      </c>
      <c r="BZ11" s="160" t="s">
        <v>100</v>
      </c>
      <c r="CA11" s="160" t="s">
        <v>101</v>
      </c>
      <c r="CB11" s="191" t="s">
        <v>102</v>
      </c>
      <c r="CC11" s="160" t="s">
        <v>99</v>
      </c>
      <c r="CD11" s="160" t="s">
        <v>100</v>
      </c>
      <c r="CE11" s="160" t="s">
        <v>101</v>
      </c>
      <c r="CF11" s="191" t="s">
        <v>102</v>
      </c>
      <c r="CG11" s="160" t="s">
        <v>99</v>
      </c>
      <c r="CH11" s="160" t="s">
        <v>100</v>
      </c>
      <c r="CI11" s="160" t="s">
        <v>101</v>
      </c>
      <c r="CJ11" s="191" t="s">
        <v>102</v>
      </c>
      <c r="CK11" s="160" t="s">
        <v>99</v>
      </c>
      <c r="CL11" s="160" t="s">
        <v>100</v>
      </c>
      <c r="CM11" s="160" t="s">
        <v>101</v>
      </c>
      <c r="CN11" s="191" t="s">
        <v>102</v>
      </c>
      <c r="CO11" s="160" t="s">
        <v>99</v>
      </c>
      <c r="CP11" s="160" t="s">
        <v>100</v>
      </c>
      <c r="CQ11" s="160" t="s">
        <v>101</v>
      </c>
      <c r="CR11" s="191" t="s">
        <v>102</v>
      </c>
      <c r="CS11" s="160" t="s">
        <v>99</v>
      </c>
      <c r="CT11" s="160" t="s">
        <v>100</v>
      </c>
      <c r="CU11" s="160" t="s">
        <v>101</v>
      </c>
      <c r="CV11" s="191" t="s">
        <v>102</v>
      </c>
      <c r="CW11" s="424"/>
      <c r="CX11" s="374"/>
      <c r="CY11" s="374"/>
      <c r="CZ11" s="389"/>
      <c r="DA11" s="389"/>
      <c r="DB11" s="389"/>
      <c r="DC11" s="368"/>
      <c r="DD11" s="374"/>
      <c r="DE11" s="388"/>
      <c r="DF11" s="389"/>
      <c r="DG11" s="389"/>
      <c r="DH11" s="389"/>
      <c r="DI11" s="368"/>
      <c r="DJ11" s="374"/>
      <c r="DK11" s="388"/>
      <c r="DL11" s="389"/>
      <c r="DM11" s="389"/>
      <c r="DN11" s="389"/>
      <c r="DO11" s="368"/>
      <c r="DP11" s="374"/>
      <c r="DQ11" s="388"/>
      <c r="DR11" s="389"/>
      <c r="DS11" s="389"/>
      <c r="DT11" s="389"/>
      <c r="DU11" s="368"/>
    </row>
    <row r="12" spans="1:125" ht="142.5" customHeight="1">
      <c r="A12" s="192" t="s">
        <v>690</v>
      </c>
      <c r="B12" s="372">
        <v>0.3</v>
      </c>
      <c r="C12" s="148" t="s">
        <v>103</v>
      </c>
      <c r="D12" s="372">
        <v>0.3</v>
      </c>
      <c r="E12" s="236" t="s">
        <v>104</v>
      </c>
      <c r="F12" s="236" t="s">
        <v>105</v>
      </c>
      <c r="G12" s="148" t="s">
        <v>106</v>
      </c>
      <c r="H12" s="148" t="s">
        <v>107</v>
      </c>
      <c r="I12" s="224">
        <v>30</v>
      </c>
      <c r="J12" s="148">
        <v>2022</v>
      </c>
      <c r="K12" s="193">
        <v>44927</v>
      </c>
      <c r="L12" s="193">
        <v>49309</v>
      </c>
      <c r="M12" s="224">
        <v>40</v>
      </c>
      <c r="N12" s="224">
        <v>50</v>
      </c>
      <c r="O12" s="224">
        <v>60</v>
      </c>
      <c r="P12" s="224">
        <v>70</v>
      </c>
      <c r="Q12" s="224">
        <v>80</v>
      </c>
      <c r="R12" s="224">
        <v>90</v>
      </c>
      <c r="S12" s="224">
        <v>100</v>
      </c>
      <c r="T12" s="224">
        <v>110</v>
      </c>
      <c r="U12" s="224">
        <v>120</v>
      </c>
      <c r="V12" s="224">
        <v>130</v>
      </c>
      <c r="W12" s="224">
        <v>140</v>
      </c>
      <c r="X12" s="224">
        <v>150</v>
      </c>
      <c r="Y12" s="224">
        <v>150</v>
      </c>
      <c r="Z12" s="148" t="s">
        <v>108</v>
      </c>
      <c r="AA12" s="194">
        <v>7.0000000000000007E-2</v>
      </c>
      <c r="AB12" s="145" t="s">
        <v>109</v>
      </c>
      <c r="AC12" s="148" t="s">
        <v>110</v>
      </c>
      <c r="AD12" s="201" t="s">
        <v>111</v>
      </c>
      <c r="AE12" s="245" t="s">
        <v>112</v>
      </c>
      <c r="AF12" s="148" t="s">
        <v>609</v>
      </c>
      <c r="AG12" s="148" t="s">
        <v>113</v>
      </c>
      <c r="AH12" s="192" t="s">
        <v>114</v>
      </c>
      <c r="AI12" s="148">
        <v>415</v>
      </c>
      <c r="AJ12" s="148">
        <v>67</v>
      </c>
      <c r="AK12" s="148">
        <v>2022</v>
      </c>
      <c r="AL12" s="193">
        <v>44927</v>
      </c>
      <c r="AM12" s="193">
        <v>49309</v>
      </c>
      <c r="AN12" s="231">
        <v>130</v>
      </c>
      <c r="AO12" s="231">
        <v>55</v>
      </c>
      <c r="AP12" s="231">
        <v>82</v>
      </c>
      <c r="AQ12" s="231">
        <v>82</v>
      </c>
      <c r="AR12" s="231">
        <v>82</v>
      </c>
      <c r="AS12" s="231">
        <v>82</v>
      </c>
      <c r="AT12" s="231">
        <v>91</v>
      </c>
      <c r="AU12" s="231">
        <v>91</v>
      </c>
      <c r="AV12" s="231">
        <v>91</v>
      </c>
      <c r="AW12" s="231">
        <v>91</v>
      </c>
      <c r="AX12" s="231">
        <v>100</v>
      </c>
      <c r="AY12" s="231">
        <v>100</v>
      </c>
      <c r="AZ12" s="177">
        <f>SUM(AN12:AY12)</f>
        <v>1077</v>
      </c>
      <c r="BA12" s="195">
        <v>165</v>
      </c>
      <c r="BB12" s="195">
        <v>165</v>
      </c>
      <c r="BC12" s="148" t="s">
        <v>115</v>
      </c>
      <c r="BD12" s="148">
        <v>7687</v>
      </c>
      <c r="BE12" s="195">
        <v>169.95</v>
      </c>
      <c r="BF12" s="197"/>
      <c r="BG12" s="148" t="s">
        <v>115</v>
      </c>
      <c r="BH12" s="148">
        <v>7687</v>
      </c>
      <c r="BI12" s="195">
        <v>175.04849999999999</v>
      </c>
      <c r="BJ12" s="197">
        <f t="shared" ref="BJ12:BJ21" si="0">-BL12</f>
        <v>0</v>
      </c>
      <c r="BK12" s="196"/>
      <c r="BL12" s="196"/>
      <c r="BM12" s="195">
        <v>180.29995499999998</v>
      </c>
      <c r="BN12" s="197">
        <f t="shared" ref="BN12:BN21" si="1">-BP12</f>
        <v>0</v>
      </c>
      <c r="BO12" s="196"/>
      <c r="BP12" s="196"/>
      <c r="BQ12" s="195">
        <v>185.70895364999998</v>
      </c>
      <c r="BR12" s="197">
        <f t="shared" ref="BR12:BR21" si="2">-BT12</f>
        <v>0</v>
      </c>
      <c r="BS12" s="148"/>
      <c r="BT12" s="196"/>
      <c r="BU12" s="195">
        <v>191.28022225949999</v>
      </c>
      <c r="BV12" s="197">
        <f t="shared" ref="BV12:BV21" si="3">-BX12</f>
        <v>0</v>
      </c>
      <c r="BW12" s="196"/>
      <c r="BX12" s="196"/>
      <c r="BY12" s="195">
        <v>197.01862892728499</v>
      </c>
      <c r="BZ12" s="197">
        <f t="shared" ref="BZ12:BZ20" si="4">-CB12</f>
        <v>0</v>
      </c>
      <c r="CA12" s="196"/>
      <c r="CB12" s="196"/>
      <c r="CC12" s="195">
        <v>202.92918779510353</v>
      </c>
      <c r="CD12" s="197">
        <f t="shared" ref="CD12:CD21" si="5">-CF12</f>
        <v>0</v>
      </c>
      <c r="CE12" s="196"/>
      <c r="CF12" s="196"/>
      <c r="CG12" s="195">
        <v>209.01706342895665</v>
      </c>
      <c r="CH12" s="197">
        <f t="shared" ref="CH12:CH21" si="6">-CJ12</f>
        <v>0</v>
      </c>
      <c r="CI12" s="148"/>
      <c r="CJ12" s="192"/>
      <c r="CK12" s="195">
        <v>215.28757533182534</v>
      </c>
      <c r="CL12" s="192"/>
      <c r="CM12" s="192"/>
      <c r="CN12" s="192"/>
      <c r="CO12" s="195">
        <v>221.7462025917801</v>
      </c>
      <c r="CP12" s="192"/>
      <c r="CQ12" s="192"/>
      <c r="CR12" s="192"/>
      <c r="CS12" s="196">
        <v>228.3985886695335</v>
      </c>
      <c r="CT12" s="197">
        <f t="shared" ref="CT12:CT21" si="7">-CV12</f>
        <v>0</v>
      </c>
      <c r="CU12" s="148"/>
      <c r="CW12" s="198">
        <f t="shared" ref="CW12:CW23" si="8">CS12+CG12+CC12+BY12+BU12+BQ12+BM12+BI12+BE12+BA12+CO12+CK12</f>
        <v>2341.6848776539841</v>
      </c>
      <c r="CX12" s="148" t="s">
        <v>40</v>
      </c>
      <c r="CY12" s="180" t="s">
        <v>42</v>
      </c>
      <c r="CZ12" s="148" t="s">
        <v>116</v>
      </c>
      <c r="DA12" s="148" t="s">
        <v>571</v>
      </c>
      <c r="DB12" s="148" t="s">
        <v>117</v>
      </c>
      <c r="DC12" s="199" t="s">
        <v>572</v>
      </c>
      <c r="DD12" s="148" t="s">
        <v>678</v>
      </c>
      <c r="DE12" s="148" t="s">
        <v>226</v>
      </c>
      <c r="DF12" s="148" t="s">
        <v>675</v>
      </c>
      <c r="DG12" s="148" t="s">
        <v>676</v>
      </c>
      <c r="DH12" s="148"/>
      <c r="DI12" s="218" t="s">
        <v>677</v>
      </c>
    </row>
    <row r="13" spans="1:125" ht="125.25" customHeight="1">
      <c r="A13" s="192" t="s">
        <v>690</v>
      </c>
      <c r="B13" s="362"/>
      <c r="C13" s="148" t="s">
        <v>103</v>
      </c>
      <c r="D13" s="362"/>
      <c r="E13" s="236" t="s">
        <v>104</v>
      </c>
      <c r="F13" s="236" t="s">
        <v>105</v>
      </c>
      <c r="G13" s="148" t="s">
        <v>106</v>
      </c>
      <c r="H13" s="148" t="s">
        <v>107</v>
      </c>
      <c r="I13" s="224">
        <v>30</v>
      </c>
      <c r="J13" s="148">
        <v>2022</v>
      </c>
      <c r="K13" s="193">
        <v>44927</v>
      </c>
      <c r="L13" s="193">
        <v>49309</v>
      </c>
      <c r="M13" s="224">
        <v>40</v>
      </c>
      <c r="N13" s="224">
        <v>50</v>
      </c>
      <c r="O13" s="224">
        <v>60</v>
      </c>
      <c r="P13" s="224">
        <v>70</v>
      </c>
      <c r="Q13" s="224">
        <v>80</v>
      </c>
      <c r="R13" s="224">
        <v>90</v>
      </c>
      <c r="S13" s="224">
        <v>100</v>
      </c>
      <c r="T13" s="224">
        <v>110</v>
      </c>
      <c r="U13" s="224">
        <v>120</v>
      </c>
      <c r="V13" s="224">
        <v>130</v>
      </c>
      <c r="W13" s="224">
        <v>140</v>
      </c>
      <c r="X13" s="224">
        <v>150</v>
      </c>
      <c r="Y13" s="224">
        <v>150</v>
      </c>
      <c r="Z13" s="148" t="s">
        <v>118</v>
      </c>
      <c r="AA13" s="194">
        <v>7.0000000000000007E-2</v>
      </c>
      <c r="AB13" s="145" t="s">
        <v>119</v>
      </c>
      <c r="AC13" s="148" t="s">
        <v>120</v>
      </c>
      <c r="AD13" s="147" t="s">
        <v>121</v>
      </c>
      <c r="AE13" s="147" t="s">
        <v>122</v>
      </c>
      <c r="AF13" s="148" t="s">
        <v>106</v>
      </c>
      <c r="AG13" s="148" t="s">
        <v>113</v>
      </c>
      <c r="AH13" s="192" t="s">
        <v>114</v>
      </c>
      <c r="AI13" s="148">
        <v>415</v>
      </c>
      <c r="AJ13" s="148">
        <v>0</v>
      </c>
      <c r="AK13" s="148">
        <v>2022</v>
      </c>
      <c r="AL13" s="193">
        <v>45292</v>
      </c>
      <c r="AM13" s="193">
        <v>49309</v>
      </c>
      <c r="AN13" s="147">
        <v>0</v>
      </c>
      <c r="AO13" s="147">
        <v>30</v>
      </c>
      <c r="AP13" s="147">
        <v>30</v>
      </c>
      <c r="AQ13" s="147">
        <v>30</v>
      </c>
      <c r="AR13" s="147">
        <v>30</v>
      </c>
      <c r="AS13" s="147">
        <v>30</v>
      </c>
      <c r="AT13" s="147">
        <v>30</v>
      </c>
      <c r="AU13" s="147">
        <v>30</v>
      </c>
      <c r="AV13" s="147">
        <v>30</v>
      </c>
      <c r="AW13" s="147">
        <v>30</v>
      </c>
      <c r="AX13" s="147">
        <v>30</v>
      </c>
      <c r="AY13" s="147">
        <v>30</v>
      </c>
      <c r="AZ13" s="148">
        <f>SUM(AN13:AY13)</f>
        <v>330</v>
      </c>
      <c r="BA13" s="195">
        <v>109</v>
      </c>
      <c r="BB13" s="196"/>
      <c r="BC13" s="148" t="s">
        <v>115</v>
      </c>
      <c r="BD13" s="148">
        <v>7687</v>
      </c>
      <c r="BE13" s="195">
        <v>48.4</v>
      </c>
      <c r="BF13" s="197"/>
      <c r="BG13" s="148" t="s">
        <v>115</v>
      </c>
      <c r="BH13" s="148">
        <v>7687</v>
      </c>
      <c r="BI13" s="195">
        <v>50</v>
      </c>
      <c r="BJ13" s="197">
        <f t="shared" si="0"/>
        <v>0</v>
      </c>
      <c r="BK13" s="148"/>
      <c r="BL13" s="148"/>
      <c r="BM13" s="195">
        <v>51.6</v>
      </c>
      <c r="BN13" s="197">
        <f t="shared" si="1"/>
        <v>0</v>
      </c>
      <c r="BO13" s="148"/>
      <c r="BP13" s="148"/>
      <c r="BQ13" s="195">
        <v>53.3</v>
      </c>
      <c r="BR13" s="197">
        <f t="shared" si="2"/>
        <v>0</v>
      </c>
      <c r="BS13" s="148"/>
      <c r="BT13" s="192"/>
      <c r="BU13" s="195">
        <v>55</v>
      </c>
      <c r="BV13" s="197">
        <f t="shared" si="3"/>
        <v>0</v>
      </c>
      <c r="BW13" s="192"/>
      <c r="BX13" s="192"/>
      <c r="BY13" s="195">
        <v>56.7</v>
      </c>
      <c r="BZ13" s="197"/>
      <c r="CA13" s="192"/>
      <c r="CB13" s="192"/>
      <c r="CC13" s="195">
        <v>58.5</v>
      </c>
      <c r="CD13" s="197">
        <f t="shared" si="5"/>
        <v>0</v>
      </c>
      <c r="CE13" s="192"/>
      <c r="CF13" s="192"/>
      <c r="CG13" s="195">
        <v>58.5</v>
      </c>
      <c r="CH13" s="197">
        <f t="shared" si="6"/>
        <v>0</v>
      </c>
      <c r="CI13" s="148"/>
      <c r="CJ13" s="192"/>
      <c r="CK13" s="195">
        <v>62.3</v>
      </c>
      <c r="CL13" s="192"/>
      <c r="CM13" s="192"/>
      <c r="CN13" s="192"/>
      <c r="CO13" s="195">
        <v>64.3</v>
      </c>
      <c r="CP13" s="192"/>
      <c r="CQ13" s="192"/>
      <c r="CR13" s="192"/>
      <c r="CS13" s="196">
        <v>66.400000000000006</v>
      </c>
      <c r="CT13" s="197">
        <f t="shared" si="7"/>
        <v>0</v>
      </c>
      <c r="CU13" s="148"/>
      <c r="CV13" s="148"/>
      <c r="CW13" s="198">
        <f t="shared" si="8"/>
        <v>734</v>
      </c>
      <c r="CX13" s="148" t="s">
        <v>40</v>
      </c>
      <c r="CY13" s="180" t="s">
        <v>42</v>
      </c>
      <c r="CZ13" s="148" t="s">
        <v>116</v>
      </c>
      <c r="DA13" s="148" t="s">
        <v>571</v>
      </c>
      <c r="DB13" s="148" t="s">
        <v>123</v>
      </c>
      <c r="DC13" s="218" t="s">
        <v>572</v>
      </c>
      <c r="DD13" s="202" t="s">
        <v>622</v>
      </c>
      <c r="DE13" s="203" t="s">
        <v>623</v>
      </c>
      <c r="DF13" s="202" t="s">
        <v>625</v>
      </c>
      <c r="DG13" s="177" t="s">
        <v>626</v>
      </c>
      <c r="DH13" s="230"/>
      <c r="DI13" s="235" t="s">
        <v>627</v>
      </c>
      <c r="DJ13" s="149" t="s">
        <v>152</v>
      </c>
      <c r="DK13" s="149" t="s">
        <v>624</v>
      </c>
      <c r="DL13" s="149" t="s">
        <v>523</v>
      </c>
      <c r="DM13" s="149" t="s">
        <v>154</v>
      </c>
      <c r="DN13" s="230">
        <v>6013693777</v>
      </c>
      <c r="DO13" s="149" t="s">
        <v>628</v>
      </c>
    </row>
    <row r="14" spans="1:125" s="261" customFormat="1" ht="120" customHeight="1" thickBot="1">
      <c r="A14" s="192" t="s">
        <v>690</v>
      </c>
      <c r="B14" s="362"/>
      <c r="C14" s="148" t="s">
        <v>103</v>
      </c>
      <c r="D14" s="362"/>
      <c r="E14" s="236" t="s">
        <v>104</v>
      </c>
      <c r="F14" s="236" t="s">
        <v>105</v>
      </c>
      <c r="G14" s="148" t="s">
        <v>106</v>
      </c>
      <c r="H14" s="148" t="s">
        <v>107</v>
      </c>
      <c r="I14" s="224">
        <v>30</v>
      </c>
      <c r="J14" s="148">
        <v>2022</v>
      </c>
      <c r="K14" s="193">
        <v>44927</v>
      </c>
      <c r="L14" s="193">
        <v>49309</v>
      </c>
      <c r="M14" s="224">
        <v>40</v>
      </c>
      <c r="N14" s="224">
        <v>50</v>
      </c>
      <c r="O14" s="224">
        <v>60</v>
      </c>
      <c r="P14" s="224">
        <v>70</v>
      </c>
      <c r="Q14" s="224">
        <v>80</v>
      </c>
      <c r="R14" s="224">
        <v>90</v>
      </c>
      <c r="S14" s="224">
        <v>100</v>
      </c>
      <c r="T14" s="224">
        <v>110</v>
      </c>
      <c r="U14" s="224">
        <v>120</v>
      </c>
      <c r="V14" s="224">
        <v>130</v>
      </c>
      <c r="W14" s="224">
        <v>140</v>
      </c>
      <c r="X14" s="224">
        <v>150</v>
      </c>
      <c r="Y14" s="224">
        <v>150</v>
      </c>
      <c r="Z14" s="242" t="s">
        <v>573</v>
      </c>
      <c r="AA14" s="194">
        <v>0.06</v>
      </c>
      <c r="AB14" s="242" t="s">
        <v>574</v>
      </c>
      <c r="AC14" s="242" t="s">
        <v>575</v>
      </c>
      <c r="AD14" s="248" t="s">
        <v>111</v>
      </c>
      <c r="AE14" s="245" t="s">
        <v>112</v>
      </c>
      <c r="AF14" s="148" t="s">
        <v>576</v>
      </c>
      <c r="AG14" s="245" t="s">
        <v>183</v>
      </c>
      <c r="AH14" s="262"/>
      <c r="AI14" s="263"/>
      <c r="AJ14" s="249">
        <v>2</v>
      </c>
      <c r="AK14" s="249">
        <v>2022</v>
      </c>
      <c r="AL14" s="193">
        <v>45292</v>
      </c>
      <c r="AM14" s="250">
        <v>49308</v>
      </c>
      <c r="AN14" s="251"/>
      <c r="AO14" s="251">
        <v>19</v>
      </c>
      <c r="AP14" s="251"/>
      <c r="AQ14" s="251">
        <v>19</v>
      </c>
      <c r="AR14" s="251"/>
      <c r="AS14" s="251">
        <v>19</v>
      </c>
      <c r="AT14" s="251"/>
      <c r="AU14" s="251">
        <v>19</v>
      </c>
      <c r="AV14" s="251"/>
      <c r="AW14" s="251"/>
      <c r="AX14" s="251"/>
      <c r="AY14" s="251"/>
      <c r="AZ14" s="252">
        <v>19</v>
      </c>
      <c r="BA14" s="253"/>
      <c r="BB14" s="253"/>
      <c r="BC14" s="236"/>
      <c r="BD14" s="254"/>
      <c r="BE14" s="253">
        <v>190</v>
      </c>
      <c r="BF14" s="253">
        <v>190</v>
      </c>
      <c r="BG14" s="236"/>
      <c r="BH14" s="254"/>
      <c r="BI14" s="253">
        <v>196</v>
      </c>
      <c r="BJ14" s="253">
        <v>196</v>
      </c>
      <c r="BK14" s="236"/>
      <c r="BL14" s="254"/>
      <c r="BM14" s="253">
        <v>202</v>
      </c>
      <c r="BN14" s="253">
        <v>202</v>
      </c>
      <c r="BO14" s="236"/>
      <c r="BP14" s="254"/>
      <c r="BQ14" s="253">
        <v>208</v>
      </c>
      <c r="BR14" s="253">
        <v>208</v>
      </c>
      <c r="BS14" s="236"/>
      <c r="BT14" s="255"/>
      <c r="BU14" s="253">
        <v>214</v>
      </c>
      <c r="BV14" s="253">
        <v>214</v>
      </c>
      <c r="BW14" s="236"/>
      <c r="BX14" s="253"/>
      <c r="BY14" s="253">
        <v>220</v>
      </c>
      <c r="BZ14" s="253">
        <v>220</v>
      </c>
      <c r="CA14" s="236"/>
      <c r="CB14" s="253"/>
      <c r="CC14" s="253">
        <v>227</v>
      </c>
      <c r="CD14" s="253">
        <v>227</v>
      </c>
      <c r="CE14" s="236"/>
      <c r="CF14" s="256"/>
      <c r="CG14" s="253"/>
      <c r="CH14" s="253"/>
      <c r="CI14" s="236"/>
      <c r="CJ14" s="255"/>
      <c r="CK14" s="195"/>
      <c r="CL14" s="195"/>
      <c r="CM14" s="236"/>
      <c r="CN14" s="196"/>
      <c r="CO14" s="195"/>
      <c r="CP14" s="195"/>
      <c r="CQ14" s="236"/>
      <c r="CR14" s="196"/>
      <c r="CS14" s="195"/>
      <c r="CT14" s="195"/>
      <c r="CU14" s="236"/>
      <c r="CV14" s="196"/>
      <c r="CW14" s="198">
        <f t="shared" si="8"/>
        <v>1457</v>
      </c>
      <c r="CX14" s="254" t="s">
        <v>40</v>
      </c>
      <c r="CY14" s="254" t="s">
        <v>438</v>
      </c>
      <c r="CZ14" s="254" t="s">
        <v>438</v>
      </c>
      <c r="DA14" s="257" t="s">
        <v>577</v>
      </c>
      <c r="DB14" s="258"/>
      <c r="DC14" s="258"/>
      <c r="DD14" s="259" t="s">
        <v>40</v>
      </c>
      <c r="DE14" s="259" t="s">
        <v>596</v>
      </c>
      <c r="DF14" s="259" t="s">
        <v>605</v>
      </c>
      <c r="DG14" s="260" t="s">
        <v>606</v>
      </c>
      <c r="DH14" s="260" t="s">
        <v>607</v>
      </c>
      <c r="DI14" s="267" t="s">
        <v>608</v>
      </c>
      <c r="DJ14" s="259" t="s">
        <v>40</v>
      </c>
      <c r="DK14" s="259" t="s">
        <v>578</v>
      </c>
      <c r="DL14" s="259" t="s">
        <v>116</v>
      </c>
      <c r="DM14" s="260" t="s">
        <v>579</v>
      </c>
      <c r="DN14" s="260">
        <v>2417900</v>
      </c>
      <c r="DO14" t="s">
        <v>572</v>
      </c>
    </row>
    <row r="15" spans="1:125" s="261" customFormat="1" ht="120" customHeight="1">
      <c r="A15" s="192" t="s">
        <v>690</v>
      </c>
      <c r="B15" s="363"/>
      <c r="C15" s="148" t="s">
        <v>103</v>
      </c>
      <c r="D15" s="363"/>
      <c r="E15" s="236" t="s">
        <v>104</v>
      </c>
      <c r="F15" s="236" t="s">
        <v>105</v>
      </c>
      <c r="G15" s="148" t="s">
        <v>106</v>
      </c>
      <c r="H15" s="148" t="s">
        <v>107</v>
      </c>
      <c r="I15" s="224">
        <v>30</v>
      </c>
      <c r="J15" s="148">
        <v>2022</v>
      </c>
      <c r="K15" s="193">
        <v>44927</v>
      </c>
      <c r="L15" s="193">
        <v>49309</v>
      </c>
      <c r="M15" s="224">
        <v>40</v>
      </c>
      <c r="N15" s="224">
        <v>50</v>
      </c>
      <c r="O15" s="224">
        <v>60</v>
      </c>
      <c r="P15" s="224">
        <v>70</v>
      </c>
      <c r="Q15" s="224">
        <v>80</v>
      </c>
      <c r="R15" s="224">
        <v>90</v>
      </c>
      <c r="S15" s="224">
        <v>100</v>
      </c>
      <c r="T15" s="224">
        <v>110</v>
      </c>
      <c r="U15" s="224">
        <v>120</v>
      </c>
      <c r="V15" s="224">
        <v>130</v>
      </c>
      <c r="W15" s="224">
        <v>140</v>
      </c>
      <c r="X15" s="224">
        <v>150</v>
      </c>
      <c r="Y15" s="224">
        <v>150</v>
      </c>
      <c r="Z15" s="242" t="s">
        <v>641</v>
      </c>
      <c r="AA15" s="276">
        <v>3.5000000000000003E-2</v>
      </c>
      <c r="AB15" s="242" t="s">
        <v>642</v>
      </c>
      <c r="AC15" s="242" t="s">
        <v>643</v>
      </c>
      <c r="AD15" s="201" t="s">
        <v>131</v>
      </c>
      <c r="AE15" s="273" t="s">
        <v>649</v>
      </c>
      <c r="AF15" s="148" t="s">
        <v>663</v>
      </c>
      <c r="AG15" s="245" t="s">
        <v>113</v>
      </c>
      <c r="AH15" s="274" t="s">
        <v>650</v>
      </c>
      <c r="AI15" s="275">
        <v>422</v>
      </c>
      <c r="AJ15" s="249">
        <v>299</v>
      </c>
      <c r="AK15" s="249">
        <v>2022</v>
      </c>
      <c r="AL15" s="250">
        <v>44927</v>
      </c>
      <c r="AM15" s="250">
        <v>49308</v>
      </c>
      <c r="AN15" s="251">
        <v>300</v>
      </c>
      <c r="AO15" s="251">
        <v>400</v>
      </c>
      <c r="AP15" s="251">
        <v>500</v>
      </c>
      <c r="AQ15" s="251">
        <v>500</v>
      </c>
      <c r="AR15" s="251">
        <v>500</v>
      </c>
      <c r="AS15" s="251">
        <v>500</v>
      </c>
      <c r="AT15" s="251">
        <v>500</v>
      </c>
      <c r="AU15" s="251">
        <v>500</v>
      </c>
      <c r="AV15" s="251">
        <v>500</v>
      </c>
      <c r="AW15" s="251">
        <v>500</v>
      </c>
      <c r="AX15" s="251">
        <v>500</v>
      </c>
      <c r="AY15" s="251">
        <v>500</v>
      </c>
      <c r="AZ15" s="252">
        <f>SUM(AN15:AY15)</f>
        <v>5700</v>
      </c>
      <c r="BA15" s="253">
        <v>29.76</v>
      </c>
      <c r="BB15" s="253">
        <v>29.76</v>
      </c>
      <c r="BC15" s="236" t="s">
        <v>115</v>
      </c>
      <c r="BD15" s="254">
        <v>7688</v>
      </c>
      <c r="BE15" s="253">
        <v>39.68</v>
      </c>
      <c r="BF15" s="253"/>
      <c r="BG15" s="236" t="s">
        <v>115</v>
      </c>
      <c r="BH15" s="254"/>
      <c r="BI15" s="253">
        <v>49.6</v>
      </c>
      <c r="BJ15" s="253"/>
      <c r="BK15" s="236" t="s">
        <v>644</v>
      </c>
      <c r="BL15" s="254"/>
      <c r="BM15" s="253">
        <v>49.6</v>
      </c>
      <c r="BN15" s="253"/>
      <c r="BO15" s="236" t="s">
        <v>644</v>
      </c>
      <c r="BP15" s="254"/>
      <c r="BQ15" s="253">
        <v>49.6</v>
      </c>
      <c r="BR15" s="253"/>
      <c r="BS15" s="236" t="s">
        <v>644</v>
      </c>
      <c r="BT15" s="254"/>
      <c r="BU15" s="253">
        <v>49.6</v>
      </c>
      <c r="BV15" s="253"/>
      <c r="BW15" s="236" t="s">
        <v>644</v>
      </c>
      <c r="BX15" s="254"/>
      <c r="BY15" s="253">
        <v>49.6</v>
      </c>
      <c r="BZ15" s="253"/>
      <c r="CA15" s="236" t="s">
        <v>644</v>
      </c>
      <c r="CB15" s="254"/>
      <c r="CC15" s="253">
        <v>49.6</v>
      </c>
      <c r="CD15" s="253"/>
      <c r="CE15" s="236" t="s">
        <v>644</v>
      </c>
      <c r="CF15" s="254"/>
      <c r="CG15" s="253">
        <v>49.6</v>
      </c>
      <c r="CH15" s="253"/>
      <c r="CI15" s="236" t="s">
        <v>644</v>
      </c>
      <c r="CJ15" s="254"/>
      <c r="CK15" s="253">
        <v>49.6</v>
      </c>
      <c r="CL15" s="253"/>
      <c r="CM15" s="236" t="s">
        <v>644</v>
      </c>
      <c r="CN15" s="254"/>
      <c r="CO15" s="253">
        <v>49.6</v>
      </c>
      <c r="CP15" s="253"/>
      <c r="CQ15" s="236" t="s">
        <v>644</v>
      </c>
      <c r="CR15" s="254"/>
      <c r="CS15" s="253">
        <v>49.6</v>
      </c>
      <c r="CT15" s="253"/>
      <c r="CU15" s="236" t="s">
        <v>644</v>
      </c>
      <c r="CV15" s="254"/>
      <c r="CW15" s="198">
        <f t="shared" si="8"/>
        <v>565.44000000000005</v>
      </c>
      <c r="CX15" s="148" t="s">
        <v>40</v>
      </c>
      <c r="CY15" s="180" t="s">
        <v>42</v>
      </c>
      <c r="CZ15" s="254" t="s">
        <v>645</v>
      </c>
      <c r="DA15" s="257" t="s">
        <v>647</v>
      </c>
      <c r="DB15" s="148" t="s">
        <v>648</v>
      </c>
      <c r="DC15" s="272" t="s">
        <v>646</v>
      </c>
      <c r="DD15" s="259"/>
      <c r="DE15" s="259"/>
      <c r="DF15" s="259"/>
      <c r="DG15" s="260"/>
      <c r="DH15" s="260"/>
      <c r="DI15" s="269"/>
      <c r="DJ15" s="270"/>
      <c r="DK15" s="270"/>
      <c r="DL15" s="270"/>
      <c r="DM15" s="271"/>
      <c r="DN15" s="271"/>
      <c r="DO15"/>
    </row>
    <row r="16" spans="1:125" ht="313.5">
      <c r="A16" s="192" t="s">
        <v>125</v>
      </c>
      <c r="B16" s="361">
        <v>0.2</v>
      </c>
      <c r="C16" s="148" t="s">
        <v>126</v>
      </c>
      <c r="D16" s="364">
        <v>0.2</v>
      </c>
      <c r="E16" s="148" t="s">
        <v>127</v>
      </c>
      <c r="F16" s="148" t="s">
        <v>128</v>
      </c>
      <c r="G16" s="148" t="s">
        <v>106</v>
      </c>
      <c r="H16" s="148" t="s">
        <v>107</v>
      </c>
      <c r="I16" s="200">
        <v>0</v>
      </c>
      <c r="J16" s="148">
        <v>2022</v>
      </c>
      <c r="K16" s="193">
        <v>44927</v>
      </c>
      <c r="L16" s="193">
        <v>49309</v>
      </c>
      <c r="M16" s="239">
        <v>10</v>
      </c>
      <c r="N16" s="239">
        <v>20</v>
      </c>
      <c r="O16" s="239">
        <v>30</v>
      </c>
      <c r="P16" s="239">
        <v>40</v>
      </c>
      <c r="Q16" s="239">
        <v>50</v>
      </c>
      <c r="R16" s="239">
        <v>60</v>
      </c>
      <c r="S16" s="239">
        <v>70</v>
      </c>
      <c r="T16" s="239">
        <v>80</v>
      </c>
      <c r="U16" s="239">
        <v>90</v>
      </c>
      <c r="V16" s="239">
        <v>100</v>
      </c>
      <c r="W16" s="239">
        <v>110</v>
      </c>
      <c r="X16" s="239">
        <v>120</v>
      </c>
      <c r="Y16" s="239">
        <v>120</v>
      </c>
      <c r="Z16" s="148" t="s">
        <v>689</v>
      </c>
      <c r="AA16" s="194">
        <v>7.4999999999999997E-2</v>
      </c>
      <c r="AB16" s="145" t="s">
        <v>129</v>
      </c>
      <c r="AC16" s="148" t="s">
        <v>130</v>
      </c>
      <c r="AD16" s="201" t="s">
        <v>131</v>
      </c>
      <c r="AE16" s="147" t="s">
        <v>570</v>
      </c>
      <c r="AF16" s="148" t="s">
        <v>106</v>
      </c>
      <c r="AG16" s="148" t="s">
        <v>113</v>
      </c>
      <c r="AH16" s="192" t="s">
        <v>114</v>
      </c>
      <c r="AI16" s="148">
        <v>415</v>
      </c>
      <c r="AJ16" s="148">
        <v>0</v>
      </c>
      <c r="AK16" s="148">
        <v>2022</v>
      </c>
      <c r="AL16" s="193">
        <v>45292</v>
      </c>
      <c r="AM16" s="193">
        <v>49309</v>
      </c>
      <c r="AN16" s="148">
        <v>0</v>
      </c>
      <c r="AO16" s="148">
        <v>64</v>
      </c>
      <c r="AP16" s="148">
        <v>64</v>
      </c>
      <c r="AQ16" s="148">
        <v>64</v>
      </c>
      <c r="AR16" s="148">
        <v>64</v>
      </c>
      <c r="AS16" s="148">
        <v>64</v>
      </c>
      <c r="AT16" s="148">
        <v>64</v>
      </c>
      <c r="AU16" s="148">
        <v>64</v>
      </c>
      <c r="AV16" s="148">
        <v>64</v>
      </c>
      <c r="AW16" s="148">
        <v>64</v>
      </c>
      <c r="AX16" s="148">
        <v>64</v>
      </c>
      <c r="AY16" s="148">
        <v>64</v>
      </c>
      <c r="AZ16" s="148">
        <f>SUM(AN16:AY16)</f>
        <v>704</v>
      </c>
      <c r="BA16" s="195">
        <v>58.4</v>
      </c>
      <c r="BB16" s="196"/>
      <c r="BC16" s="148" t="s">
        <v>115</v>
      </c>
      <c r="BD16" s="148">
        <v>7796</v>
      </c>
      <c r="BE16" s="195">
        <v>60.2</v>
      </c>
      <c r="BF16" s="195"/>
      <c r="BG16" s="148" t="s">
        <v>115</v>
      </c>
      <c r="BH16" s="148">
        <v>7796</v>
      </c>
      <c r="BI16" s="195">
        <v>62</v>
      </c>
      <c r="BJ16" s="197">
        <f t="shared" si="0"/>
        <v>0</v>
      </c>
      <c r="BK16" s="148"/>
      <c r="BL16" s="148"/>
      <c r="BM16" s="195">
        <v>64.099999999999994</v>
      </c>
      <c r="BN16" s="197">
        <f t="shared" si="1"/>
        <v>0</v>
      </c>
      <c r="BO16" s="148"/>
      <c r="BP16" s="148"/>
      <c r="BQ16" s="195">
        <v>66.2</v>
      </c>
      <c r="BR16" s="197">
        <f t="shared" si="2"/>
        <v>0</v>
      </c>
      <c r="BS16" s="148"/>
      <c r="BT16" s="192"/>
      <c r="BU16" s="195">
        <v>68.3</v>
      </c>
      <c r="BV16" s="197">
        <f t="shared" si="3"/>
        <v>0</v>
      </c>
      <c r="BW16" s="192"/>
      <c r="BX16" s="192"/>
      <c r="BY16" s="195">
        <v>70.5</v>
      </c>
      <c r="BZ16" s="197">
        <f t="shared" si="4"/>
        <v>0</v>
      </c>
      <c r="CA16" s="192"/>
      <c r="CB16" s="192"/>
      <c r="CC16" s="195">
        <v>72.8</v>
      </c>
      <c r="CD16" s="197">
        <f t="shared" si="5"/>
        <v>0</v>
      </c>
      <c r="CE16" s="192"/>
      <c r="CF16" s="192"/>
      <c r="CG16" s="195">
        <v>75.099999999999994</v>
      </c>
      <c r="CH16" s="197">
        <f t="shared" si="6"/>
        <v>0</v>
      </c>
      <c r="CI16" s="148"/>
      <c r="CJ16" s="192"/>
      <c r="CK16" s="195">
        <v>77.5</v>
      </c>
      <c r="CL16" s="192"/>
      <c r="CM16" s="192"/>
      <c r="CN16" s="192"/>
      <c r="CO16" s="195">
        <v>80</v>
      </c>
      <c r="CP16" s="192"/>
      <c r="CQ16" s="192"/>
      <c r="CR16" s="192"/>
      <c r="CS16" s="195">
        <v>82.5</v>
      </c>
      <c r="CT16" s="197">
        <f t="shared" si="7"/>
        <v>0</v>
      </c>
      <c r="CU16" s="148"/>
      <c r="CV16" s="148"/>
      <c r="CW16" s="198">
        <f t="shared" si="8"/>
        <v>837.6</v>
      </c>
      <c r="CX16" s="148" t="s">
        <v>40</v>
      </c>
      <c r="CY16" s="180" t="s">
        <v>42</v>
      </c>
      <c r="CZ16" s="148" t="s">
        <v>116</v>
      </c>
      <c r="DA16" s="148" t="s">
        <v>571</v>
      </c>
      <c r="DB16" s="148" t="s">
        <v>123</v>
      </c>
      <c r="DC16" s="199" t="s">
        <v>572</v>
      </c>
      <c r="DD16" s="148" t="s">
        <v>629</v>
      </c>
      <c r="DE16" s="148" t="s">
        <v>631</v>
      </c>
      <c r="DF16" s="148" t="s">
        <v>630</v>
      </c>
      <c r="DG16" s="148" t="s">
        <v>634</v>
      </c>
      <c r="DH16" s="148"/>
      <c r="DI16" s="218" t="s">
        <v>635</v>
      </c>
      <c r="DJ16" s="149" t="s">
        <v>632</v>
      </c>
      <c r="DK16" s="149" t="s">
        <v>633</v>
      </c>
      <c r="DL16" s="149" t="s">
        <v>637</v>
      </c>
      <c r="DM16" s="149" t="s">
        <v>636</v>
      </c>
      <c r="DN16" s="268" t="s">
        <v>638</v>
      </c>
      <c r="DO16" s="268"/>
    </row>
    <row r="17" spans="1:119" ht="135" customHeight="1">
      <c r="A17" s="192" t="s">
        <v>125</v>
      </c>
      <c r="B17" s="362"/>
      <c r="C17" s="148" t="s">
        <v>126</v>
      </c>
      <c r="D17" s="365"/>
      <c r="E17" s="148" t="s">
        <v>127</v>
      </c>
      <c r="F17" s="148" t="s">
        <v>128</v>
      </c>
      <c r="G17" s="148" t="s">
        <v>106</v>
      </c>
      <c r="H17" s="148" t="s">
        <v>107</v>
      </c>
      <c r="I17" s="200">
        <v>0</v>
      </c>
      <c r="J17" s="148">
        <v>2022</v>
      </c>
      <c r="K17" s="193">
        <v>44927</v>
      </c>
      <c r="L17" s="193">
        <v>49309</v>
      </c>
      <c r="M17" s="239">
        <v>10</v>
      </c>
      <c r="N17" s="239">
        <v>20</v>
      </c>
      <c r="O17" s="239">
        <v>30</v>
      </c>
      <c r="P17" s="239">
        <v>40</v>
      </c>
      <c r="Q17" s="239">
        <v>50</v>
      </c>
      <c r="R17" s="239">
        <v>60</v>
      </c>
      <c r="S17" s="239">
        <v>70</v>
      </c>
      <c r="T17" s="239">
        <v>80</v>
      </c>
      <c r="U17" s="239">
        <v>90</v>
      </c>
      <c r="V17" s="239">
        <v>100</v>
      </c>
      <c r="W17" s="239">
        <v>110</v>
      </c>
      <c r="X17" s="239">
        <v>120</v>
      </c>
      <c r="Y17" s="239">
        <v>120</v>
      </c>
      <c r="Z17" s="148" t="s">
        <v>132</v>
      </c>
      <c r="AA17" s="194">
        <v>7.0000000000000007E-2</v>
      </c>
      <c r="AB17" s="145" t="s">
        <v>133</v>
      </c>
      <c r="AC17" s="145" t="s">
        <v>134</v>
      </c>
      <c r="AD17" s="201" t="s">
        <v>111</v>
      </c>
      <c r="AE17" s="245" t="s">
        <v>112</v>
      </c>
      <c r="AF17" s="148" t="s">
        <v>106</v>
      </c>
      <c r="AG17" s="148" t="s">
        <v>113</v>
      </c>
      <c r="AH17" s="192" t="s">
        <v>114</v>
      </c>
      <c r="AI17" s="148">
        <v>415</v>
      </c>
      <c r="AJ17" s="148">
        <v>0</v>
      </c>
      <c r="AK17" s="148">
        <v>2022</v>
      </c>
      <c r="AL17" s="193">
        <v>45292</v>
      </c>
      <c r="AM17" s="193">
        <v>49309</v>
      </c>
      <c r="AN17" s="148">
        <v>0</v>
      </c>
      <c r="AO17" s="148">
        <v>1</v>
      </c>
      <c r="AP17" s="148">
        <v>1</v>
      </c>
      <c r="AQ17" s="148">
        <v>1</v>
      </c>
      <c r="AR17" s="148">
        <v>1</v>
      </c>
      <c r="AS17" s="147">
        <v>1</v>
      </c>
      <c r="AT17" s="147">
        <v>1</v>
      </c>
      <c r="AU17" s="147">
        <v>1</v>
      </c>
      <c r="AV17" s="147">
        <v>1</v>
      </c>
      <c r="AW17" s="147">
        <v>1</v>
      </c>
      <c r="AX17" s="147">
        <v>1</v>
      </c>
      <c r="AY17" s="147">
        <v>1</v>
      </c>
      <c r="AZ17" s="148">
        <f t="shared" ref="AZ17:AZ21" si="9">SUM(AN17:AY17)</f>
        <v>11</v>
      </c>
      <c r="BA17" s="195">
        <v>31.9</v>
      </c>
      <c r="BB17" s="196"/>
      <c r="BC17" s="148" t="s">
        <v>115</v>
      </c>
      <c r="BD17" s="148">
        <v>7687</v>
      </c>
      <c r="BE17" s="195">
        <v>28.2</v>
      </c>
      <c r="BF17" s="197"/>
      <c r="BG17" s="148" t="s">
        <v>115</v>
      </c>
      <c r="BH17" s="148">
        <v>7687</v>
      </c>
      <c r="BI17" s="195">
        <v>29.1</v>
      </c>
      <c r="BJ17" s="197">
        <f t="shared" si="0"/>
        <v>0</v>
      </c>
      <c r="BK17" s="148"/>
      <c r="BL17" s="148"/>
      <c r="BM17" s="195">
        <v>30.1</v>
      </c>
      <c r="BN17" s="197">
        <f t="shared" si="1"/>
        <v>0</v>
      </c>
      <c r="BO17" s="148"/>
      <c r="BP17" s="148"/>
      <c r="BQ17" s="195">
        <v>31</v>
      </c>
      <c r="BR17" s="197">
        <f t="shared" si="2"/>
        <v>0</v>
      </c>
      <c r="BS17" s="145"/>
      <c r="BT17" s="192"/>
      <c r="BU17" s="195">
        <v>32</v>
      </c>
      <c r="BV17" s="195">
        <f t="shared" si="3"/>
        <v>0</v>
      </c>
      <c r="BW17" s="192"/>
      <c r="BX17" s="192"/>
      <c r="BY17" s="195">
        <v>33.1</v>
      </c>
      <c r="BZ17" s="197">
        <f t="shared" si="4"/>
        <v>0</v>
      </c>
      <c r="CA17" s="192"/>
      <c r="CB17" s="192"/>
      <c r="CC17" s="195">
        <v>34.1</v>
      </c>
      <c r="CD17" s="197">
        <f t="shared" si="5"/>
        <v>0</v>
      </c>
      <c r="CE17" s="192"/>
      <c r="CF17" s="192"/>
      <c r="CG17" s="195">
        <v>35.200000000000003</v>
      </c>
      <c r="CH17" s="197">
        <f t="shared" si="6"/>
        <v>0</v>
      </c>
      <c r="CI17" s="145"/>
      <c r="CJ17" s="192"/>
      <c r="CK17" s="195">
        <v>36.299999999999997</v>
      </c>
      <c r="CL17" s="192"/>
      <c r="CM17" s="192"/>
      <c r="CN17" s="192"/>
      <c r="CO17" s="195">
        <v>37.5</v>
      </c>
      <c r="CP17" s="192"/>
      <c r="CQ17" s="192"/>
      <c r="CR17" s="192"/>
      <c r="CS17" s="195">
        <v>38.700000000000003</v>
      </c>
      <c r="CT17" s="197">
        <f t="shared" si="7"/>
        <v>0</v>
      </c>
      <c r="CU17" s="145"/>
      <c r="CV17" s="148"/>
      <c r="CW17" s="198">
        <f t="shared" si="8"/>
        <v>397.2</v>
      </c>
      <c r="CX17" s="148" t="s">
        <v>40</v>
      </c>
      <c r="CY17" s="180" t="s">
        <v>42</v>
      </c>
      <c r="CZ17" s="148" t="s">
        <v>116</v>
      </c>
      <c r="DA17" s="148" t="s">
        <v>571</v>
      </c>
      <c r="DB17" s="148" t="s">
        <v>117</v>
      </c>
      <c r="DC17" s="199" t="s">
        <v>572</v>
      </c>
      <c r="DD17" s="145"/>
      <c r="DE17" s="145"/>
      <c r="DF17" s="145"/>
      <c r="DG17" s="145"/>
      <c r="DH17" s="145"/>
      <c r="DI17" s="148"/>
    </row>
    <row r="18" spans="1:119" ht="186.95" customHeight="1">
      <c r="A18" s="192" t="s">
        <v>125</v>
      </c>
      <c r="B18" s="363"/>
      <c r="C18" s="148" t="s">
        <v>126</v>
      </c>
      <c r="D18" s="366"/>
      <c r="E18" s="148" t="s">
        <v>127</v>
      </c>
      <c r="F18" s="148" t="s">
        <v>128</v>
      </c>
      <c r="G18" s="148" t="s">
        <v>106</v>
      </c>
      <c r="H18" s="148" t="s">
        <v>107</v>
      </c>
      <c r="I18" s="200">
        <v>0</v>
      </c>
      <c r="J18" s="148">
        <v>2022</v>
      </c>
      <c r="K18" s="193">
        <v>44927</v>
      </c>
      <c r="L18" s="193">
        <v>49309</v>
      </c>
      <c r="M18" s="239">
        <v>10</v>
      </c>
      <c r="N18" s="239">
        <v>20</v>
      </c>
      <c r="O18" s="239">
        <v>30</v>
      </c>
      <c r="P18" s="239">
        <v>40</v>
      </c>
      <c r="Q18" s="239">
        <v>50</v>
      </c>
      <c r="R18" s="239">
        <v>60</v>
      </c>
      <c r="S18" s="239">
        <v>70</v>
      </c>
      <c r="T18" s="239">
        <v>80</v>
      </c>
      <c r="U18" s="239">
        <v>90</v>
      </c>
      <c r="V18" s="239">
        <v>100</v>
      </c>
      <c r="W18" s="239">
        <v>110</v>
      </c>
      <c r="X18" s="239">
        <v>120</v>
      </c>
      <c r="Y18" s="239">
        <v>120</v>
      </c>
      <c r="Z18" s="148" t="s">
        <v>135</v>
      </c>
      <c r="AA18" s="194">
        <v>7.0000000000000007E-2</v>
      </c>
      <c r="AB18" s="145" t="s">
        <v>136</v>
      </c>
      <c r="AC18" s="148" t="s">
        <v>137</v>
      </c>
      <c r="AD18" s="201" t="s">
        <v>111</v>
      </c>
      <c r="AE18" s="245" t="s">
        <v>112</v>
      </c>
      <c r="AF18" s="148" t="s">
        <v>106</v>
      </c>
      <c r="AG18" s="148" t="s">
        <v>113</v>
      </c>
      <c r="AH18" s="192" t="s">
        <v>114</v>
      </c>
      <c r="AI18" s="148">
        <v>415</v>
      </c>
      <c r="AJ18" s="145">
        <v>1</v>
      </c>
      <c r="AK18" s="145">
        <v>2022</v>
      </c>
      <c r="AL18" s="250">
        <v>45078</v>
      </c>
      <c r="AM18" s="193">
        <v>49309</v>
      </c>
      <c r="AN18" s="148">
        <v>4</v>
      </c>
      <c r="AO18" s="148">
        <v>4</v>
      </c>
      <c r="AP18" s="148">
        <v>4</v>
      </c>
      <c r="AQ18" s="148">
        <v>4</v>
      </c>
      <c r="AR18" s="148">
        <v>4</v>
      </c>
      <c r="AS18" s="148">
        <v>4</v>
      </c>
      <c r="AT18" s="148">
        <v>4</v>
      </c>
      <c r="AU18" s="148">
        <v>4</v>
      </c>
      <c r="AV18" s="148">
        <v>4</v>
      </c>
      <c r="AW18" s="148">
        <v>4</v>
      </c>
      <c r="AX18" s="148">
        <v>4</v>
      </c>
      <c r="AY18" s="148">
        <v>4</v>
      </c>
      <c r="AZ18" s="145">
        <f t="shared" si="9"/>
        <v>48</v>
      </c>
      <c r="BA18" s="195">
        <v>154.80000000000001</v>
      </c>
      <c r="BB18" s="196"/>
      <c r="BC18" s="148" t="s">
        <v>115</v>
      </c>
      <c r="BD18" s="148">
        <v>7687</v>
      </c>
      <c r="BE18" s="195">
        <v>150</v>
      </c>
      <c r="BF18" s="197"/>
      <c r="BG18" s="148" t="s">
        <v>115</v>
      </c>
      <c r="BH18" s="148">
        <v>7687</v>
      </c>
      <c r="BI18" s="195">
        <v>164.8</v>
      </c>
      <c r="BJ18" s="197">
        <f t="shared" si="0"/>
        <v>0</v>
      </c>
      <c r="BK18" s="148"/>
      <c r="BL18" s="148"/>
      <c r="BM18" s="195">
        <v>170.1</v>
      </c>
      <c r="BN18" s="197">
        <f t="shared" si="1"/>
        <v>0</v>
      </c>
      <c r="BO18" s="148"/>
      <c r="BP18" s="148"/>
      <c r="BQ18" s="195">
        <v>175.5</v>
      </c>
      <c r="BR18" s="197">
        <f t="shared" si="2"/>
        <v>0</v>
      </c>
      <c r="BS18" s="145"/>
      <c r="BT18" s="192"/>
      <c r="BU18" s="195">
        <v>181.2</v>
      </c>
      <c r="BV18" s="197">
        <f t="shared" si="3"/>
        <v>0</v>
      </c>
      <c r="BW18" s="192"/>
      <c r="BX18" s="192"/>
      <c r="BY18" s="195">
        <v>187</v>
      </c>
      <c r="BZ18" s="197">
        <f t="shared" si="4"/>
        <v>0</v>
      </c>
      <c r="CA18" s="192"/>
      <c r="CB18" s="192"/>
      <c r="CC18" s="195">
        <v>192.9</v>
      </c>
      <c r="CD18" s="197">
        <f t="shared" si="5"/>
        <v>0</v>
      </c>
      <c r="CE18" s="192"/>
      <c r="CF18" s="192"/>
      <c r="CG18" s="195">
        <v>199.1</v>
      </c>
      <c r="CH18" s="197">
        <f t="shared" si="6"/>
        <v>0</v>
      </c>
      <c r="CI18" s="145"/>
      <c r="CJ18" s="192"/>
      <c r="CK18" s="195">
        <v>205.5</v>
      </c>
      <c r="CL18" s="192"/>
      <c r="CM18" s="192"/>
      <c r="CN18" s="192"/>
      <c r="CO18" s="195">
        <v>212.1</v>
      </c>
      <c r="CP18" s="192"/>
      <c r="CQ18" s="192"/>
      <c r="CR18" s="192"/>
      <c r="CS18" s="195">
        <v>218.9</v>
      </c>
      <c r="CT18" s="197">
        <f t="shared" si="7"/>
        <v>0</v>
      </c>
      <c r="CU18" s="145"/>
      <c r="CV18" s="148"/>
      <c r="CW18" s="198">
        <f t="shared" si="8"/>
        <v>2211.8999999999996</v>
      </c>
      <c r="CX18" s="148" t="s">
        <v>40</v>
      </c>
      <c r="CY18" s="180" t="s">
        <v>42</v>
      </c>
      <c r="CZ18" s="148" t="s">
        <v>116</v>
      </c>
      <c r="DA18" s="148" t="s">
        <v>571</v>
      </c>
      <c r="DB18" s="148" t="s">
        <v>123</v>
      </c>
      <c r="DC18" s="199" t="s">
        <v>572</v>
      </c>
      <c r="DD18" s="145"/>
      <c r="DE18" s="145"/>
      <c r="DF18" s="145"/>
      <c r="DG18" s="145"/>
      <c r="DH18" s="145"/>
      <c r="DI18" s="204"/>
    </row>
    <row r="19" spans="1:119" ht="257.10000000000002" customHeight="1">
      <c r="A19" s="192" t="s">
        <v>138</v>
      </c>
      <c r="B19" s="361">
        <v>0.5</v>
      </c>
      <c r="C19" s="148" t="s">
        <v>139</v>
      </c>
      <c r="D19" s="364">
        <v>0.2</v>
      </c>
      <c r="E19" s="148" t="s">
        <v>140</v>
      </c>
      <c r="F19" s="148" t="s">
        <v>141</v>
      </c>
      <c r="G19" s="148" t="s">
        <v>106</v>
      </c>
      <c r="H19" s="148" t="s">
        <v>107</v>
      </c>
      <c r="I19" s="200">
        <v>0</v>
      </c>
      <c r="J19" s="148">
        <v>2022</v>
      </c>
      <c r="K19" s="193">
        <v>44927</v>
      </c>
      <c r="L19" s="193">
        <v>49309</v>
      </c>
      <c r="M19" s="242">
        <v>131</v>
      </c>
      <c r="N19" s="242">
        <v>141</v>
      </c>
      <c r="O19" s="242">
        <v>151</v>
      </c>
      <c r="P19" s="242">
        <v>161</v>
      </c>
      <c r="Q19" s="242">
        <v>171</v>
      </c>
      <c r="R19" s="242">
        <v>181</v>
      </c>
      <c r="S19" s="242">
        <v>191</v>
      </c>
      <c r="T19" s="242">
        <v>201</v>
      </c>
      <c r="U19" s="242">
        <v>211</v>
      </c>
      <c r="V19" s="242">
        <v>221</v>
      </c>
      <c r="W19" s="242">
        <v>231</v>
      </c>
      <c r="X19" s="242">
        <v>241</v>
      </c>
      <c r="Y19" s="242">
        <v>241</v>
      </c>
      <c r="Z19" s="145" t="s">
        <v>142</v>
      </c>
      <c r="AA19" s="194">
        <v>0.1</v>
      </c>
      <c r="AB19" s="145" t="s">
        <v>143</v>
      </c>
      <c r="AC19" s="148" t="s">
        <v>144</v>
      </c>
      <c r="AD19" s="147" t="s">
        <v>121</v>
      </c>
      <c r="AE19" s="147" t="s">
        <v>122</v>
      </c>
      <c r="AF19" s="148" t="s">
        <v>106</v>
      </c>
      <c r="AG19" s="148" t="s">
        <v>113</v>
      </c>
      <c r="AH19" s="192" t="s">
        <v>114</v>
      </c>
      <c r="AI19" s="148">
        <v>415</v>
      </c>
      <c r="AJ19" s="148">
        <v>67</v>
      </c>
      <c r="AK19" s="148">
        <v>2022</v>
      </c>
      <c r="AL19" s="250">
        <v>45078</v>
      </c>
      <c r="AM19" s="193">
        <v>49309</v>
      </c>
      <c r="AN19" s="231">
        <v>130</v>
      </c>
      <c r="AO19" s="231">
        <v>55</v>
      </c>
      <c r="AP19" s="231">
        <v>82</v>
      </c>
      <c r="AQ19" s="231">
        <v>82</v>
      </c>
      <c r="AR19" s="231">
        <v>82</v>
      </c>
      <c r="AS19" s="231">
        <v>82</v>
      </c>
      <c r="AT19" s="231">
        <v>91</v>
      </c>
      <c r="AU19" s="231">
        <v>91</v>
      </c>
      <c r="AV19" s="231">
        <v>91</v>
      </c>
      <c r="AW19" s="231">
        <v>91</v>
      </c>
      <c r="AX19" s="231">
        <v>100</v>
      </c>
      <c r="AY19" s="231">
        <v>100</v>
      </c>
      <c r="AZ19" s="230">
        <f t="shared" si="9"/>
        <v>1077</v>
      </c>
      <c r="BA19" s="195">
        <v>910</v>
      </c>
      <c r="BB19" s="195">
        <v>910</v>
      </c>
      <c r="BC19" s="148" t="s">
        <v>115</v>
      </c>
      <c r="BD19" s="148">
        <v>7687</v>
      </c>
      <c r="BE19" s="195">
        <v>385</v>
      </c>
      <c r="BF19" s="197"/>
      <c r="BG19" s="148" t="s">
        <v>115</v>
      </c>
      <c r="BH19" s="148">
        <v>7687</v>
      </c>
      <c r="BI19" s="195">
        <v>574</v>
      </c>
      <c r="BJ19" s="197">
        <f t="shared" si="0"/>
        <v>0</v>
      </c>
      <c r="BK19" s="148"/>
      <c r="BL19" s="148"/>
      <c r="BM19" s="195">
        <v>591.22</v>
      </c>
      <c r="BN19" s="197">
        <f t="shared" si="1"/>
        <v>0</v>
      </c>
      <c r="BO19" s="148"/>
      <c r="BP19" s="148"/>
      <c r="BQ19" s="195">
        <v>608.95659999999998</v>
      </c>
      <c r="BR19" s="197">
        <f t="shared" si="2"/>
        <v>0</v>
      </c>
      <c r="BS19" s="145"/>
      <c r="BT19" s="192"/>
      <c r="BU19" s="195">
        <v>627.22529799999995</v>
      </c>
      <c r="BV19" s="197">
        <f t="shared" si="3"/>
        <v>0</v>
      </c>
      <c r="BW19" s="192"/>
      <c r="BX19" s="192"/>
      <c r="BY19" s="195">
        <v>696.06709899999987</v>
      </c>
      <c r="BZ19" s="197">
        <f t="shared" si="4"/>
        <v>0</v>
      </c>
      <c r="CA19" s="192"/>
      <c r="CB19" s="192"/>
      <c r="CC19" s="195">
        <v>716.94911196999988</v>
      </c>
      <c r="CD19" s="197">
        <f t="shared" si="5"/>
        <v>0</v>
      </c>
      <c r="CE19" s="192"/>
      <c r="CF19" s="192"/>
      <c r="CG19" s="195">
        <v>738.45758532909986</v>
      </c>
      <c r="CH19" s="197">
        <f t="shared" si="6"/>
        <v>0</v>
      </c>
      <c r="CI19" s="145"/>
      <c r="CJ19" s="192"/>
      <c r="CK19" s="195">
        <v>760.61131288897286</v>
      </c>
      <c r="CL19" s="192"/>
      <c r="CM19" s="192"/>
      <c r="CN19" s="192"/>
      <c r="CO19" s="195">
        <v>835.83660757029975</v>
      </c>
      <c r="CP19" s="192"/>
      <c r="CQ19" s="192"/>
      <c r="CR19" s="192"/>
      <c r="CS19" s="195">
        <v>860.91170579740879</v>
      </c>
      <c r="CT19" s="197">
        <f t="shared" si="7"/>
        <v>0</v>
      </c>
      <c r="CU19" s="145"/>
      <c r="CV19" s="148"/>
      <c r="CW19" s="198">
        <f t="shared" si="8"/>
        <v>8305.2353205557811</v>
      </c>
      <c r="CX19" s="148" t="s">
        <v>40</v>
      </c>
      <c r="CY19" s="180" t="s">
        <v>42</v>
      </c>
      <c r="CZ19" s="148" t="s">
        <v>116</v>
      </c>
      <c r="DA19" s="148" t="s">
        <v>571</v>
      </c>
      <c r="DB19" s="148" t="s">
        <v>123</v>
      </c>
      <c r="DC19" s="199" t="s">
        <v>572</v>
      </c>
      <c r="DD19" s="145" t="s">
        <v>152</v>
      </c>
      <c r="DE19" s="145" t="s">
        <v>617</v>
      </c>
      <c r="DF19" s="177" t="s">
        <v>616</v>
      </c>
      <c r="DG19" s="177" t="s">
        <v>618</v>
      </c>
      <c r="DH19" s="230" t="s">
        <v>620</v>
      </c>
      <c r="DI19" s="235" t="s">
        <v>155</v>
      </c>
      <c r="DJ19" s="149" t="s">
        <v>40</v>
      </c>
      <c r="DK19" s="149" t="s">
        <v>596</v>
      </c>
      <c r="DL19" s="149" t="s">
        <v>145</v>
      </c>
      <c r="DM19" s="149" t="s">
        <v>619</v>
      </c>
      <c r="DN19" s="149">
        <v>3502524472</v>
      </c>
      <c r="DO19" s="149" t="s">
        <v>621</v>
      </c>
    </row>
    <row r="20" spans="1:119" ht="409.5">
      <c r="A20" s="192" t="s">
        <v>138</v>
      </c>
      <c r="B20" s="362"/>
      <c r="C20" s="148" t="s">
        <v>139</v>
      </c>
      <c r="D20" s="365"/>
      <c r="E20" s="148" t="s">
        <v>140</v>
      </c>
      <c r="F20" s="148" t="s">
        <v>141</v>
      </c>
      <c r="G20" s="148" t="s">
        <v>106</v>
      </c>
      <c r="H20" s="148" t="s">
        <v>107</v>
      </c>
      <c r="I20" s="200">
        <v>0</v>
      </c>
      <c r="J20" s="148">
        <v>2022</v>
      </c>
      <c r="K20" s="193">
        <v>44927</v>
      </c>
      <c r="L20" s="193">
        <v>49309</v>
      </c>
      <c r="M20" s="242">
        <v>131</v>
      </c>
      <c r="N20" s="242">
        <v>141</v>
      </c>
      <c r="O20" s="242">
        <v>151</v>
      </c>
      <c r="P20" s="242">
        <v>161</v>
      </c>
      <c r="Q20" s="242">
        <v>171</v>
      </c>
      <c r="R20" s="242">
        <v>181</v>
      </c>
      <c r="S20" s="242">
        <v>191</v>
      </c>
      <c r="T20" s="242">
        <v>201</v>
      </c>
      <c r="U20" s="242">
        <v>211</v>
      </c>
      <c r="V20" s="242">
        <v>221</v>
      </c>
      <c r="W20" s="242">
        <v>231</v>
      </c>
      <c r="X20" s="242">
        <v>241</v>
      </c>
      <c r="Y20" s="242">
        <v>241</v>
      </c>
      <c r="Z20" s="148" t="s">
        <v>692</v>
      </c>
      <c r="AA20" s="154">
        <v>0.1</v>
      </c>
      <c r="AB20" s="145" t="s">
        <v>693</v>
      </c>
      <c r="AC20" s="148" t="s">
        <v>694</v>
      </c>
      <c r="AD20" s="147" t="s">
        <v>121</v>
      </c>
      <c r="AE20" s="147" t="s">
        <v>122</v>
      </c>
      <c r="AF20" s="148" t="s">
        <v>106</v>
      </c>
      <c r="AG20" s="148" t="s">
        <v>113</v>
      </c>
      <c r="AH20" s="192" t="s">
        <v>114</v>
      </c>
      <c r="AI20" s="148">
        <v>415</v>
      </c>
      <c r="AJ20" s="148">
        <v>65</v>
      </c>
      <c r="AK20" s="145">
        <v>2022</v>
      </c>
      <c r="AL20" s="193">
        <v>45292</v>
      </c>
      <c r="AM20" s="193">
        <v>49309</v>
      </c>
      <c r="AN20" s="148"/>
      <c r="AO20" s="148">
        <v>55</v>
      </c>
      <c r="AP20" s="148">
        <v>60</v>
      </c>
      <c r="AQ20" s="148">
        <v>65</v>
      </c>
      <c r="AR20" s="148">
        <v>67</v>
      </c>
      <c r="AS20" s="148">
        <v>70</v>
      </c>
      <c r="AT20" s="148">
        <v>72</v>
      </c>
      <c r="AU20" s="148">
        <v>74</v>
      </c>
      <c r="AV20" s="148">
        <v>77</v>
      </c>
      <c r="AW20" s="148">
        <v>80</v>
      </c>
      <c r="AX20" s="148">
        <v>80</v>
      </c>
      <c r="AY20" s="148">
        <v>80</v>
      </c>
      <c r="AZ20" s="148">
        <f t="shared" si="9"/>
        <v>780</v>
      </c>
      <c r="BA20" s="195"/>
      <c r="BB20" s="196"/>
      <c r="BC20" s="148"/>
      <c r="BD20" s="148"/>
      <c r="BE20" s="195">
        <v>1416</v>
      </c>
      <c r="BF20" s="197"/>
      <c r="BG20" s="148" t="s">
        <v>115</v>
      </c>
      <c r="BH20" s="148">
        <v>7650</v>
      </c>
      <c r="BI20" s="195">
        <v>1591</v>
      </c>
      <c r="BJ20" s="197">
        <f t="shared" si="0"/>
        <v>0</v>
      </c>
      <c r="BK20" s="148"/>
      <c r="BL20" s="148"/>
      <c r="BM20" s="195">
        <v>1600</v>
      </c>
      <c r="BN20" s="197">
        <f t="shared" si="1"/>
        <v>0</v>
      </c>
      <c r="BO20" s="148"/>
      <c r="BP20" s="148"/>
      <c r="BQ20" s="195">
        <v>1625</v>
      </c>
      <c r="BR20" s="197">
        <f t="shared" si="2"/>
        <v>0</v>
      </c>
      <c r="BS20" s="148"/>
      <c r="BT20" s="192"/>
      <c r="BU20" s="195">
        <v>1650</v>
      </c>
      <c r="BV20" s="197">
        <f t="shared" si="3"/>
        <v>0</v>
      </c>
      <c r="BW20" s="192"/>
      <c r="BX20" s="192"/>
      <c r="BY20" s="195">
        <v>1675</v>
      </c>
      <c r="BZ20" s="197">
        <f t="shared" si="4"/>
        <v>0</v>
      </c>
      <c r="CA20" s="192"/>
      <c r="CB20" s="192"/>
      <c r="CC20" s="195">
        <v>1700</v>
      </c>
      <c r="CD20" s="197">
        <f t="shared" si="5"/>
        <v>0</v>
      </c>
      <c r="CE20" s="192"/>
      <c r="CF20" s="192"/>
      <c r="CG20" s="195">
        <v>1725</v>
      </c>
      <c r="CH20" s="197">
        <f t="shared" si="6"/>
        <v>0</v>
      </c>
      <c r="CI20" s="148"/>
      <c r="CJ20" s="192"/>
      <c r="CK20" s="195">
        <v>1750</v>
      </c>
      <c r="CL20" s="192"/>
      <c r="CM20" s="192"/>
      <c r="CN20" s="192"/>
      <c r="CO20" s="195">
        <v>1775</v>
      </c>
      <c r="CP20" s="192"/>
      <c r="CQ20" s="192"/>
      <c r="CR20" s="192"/>
      <c r="CS20" s="195">
        <v>1800</v>
      </c>
      <c r="CT20" s="197"/>
      <c r="CU20" s="148"/>
      <c r="CV20" s="148"/>
      <c r="CW20" s="198">
        <f t="shared" si="8"/>
        <v>18307</v>
      </c>
      <c r="CX20" s="148" t="s">
        <v>147</v>
      </c>
      <c r="CY20" s="148" t="s">
        <v>51</v>
      </c>
      <c r="CZ20" s="177" t="s">
        <v>699</v>
      </c>
      <c r="DA20" s="351" t="s">
        <v>697</v>
      </c>
      <c r="DB20" s="177"/>
      <c r="DC20" s="235" t="s">
        <v>700</v>
      </c>
      <c r="DD20" s="148" t="s">
        <v>40</v>
      </c>
      <c r="DE20" s="180" t="s">
        <v>42</v>
      </c>
      <c r="DF20" s="148" t="s">
        <v>116</v>
      </c>
      <c r="DG20" s="148" t="s">
        <v>571</v>
      </c>
      <c r="DH20" s="148" t="s">
        <v>123</v>
      </c>
      <c r="DI20" s="199" t="s">
        <v>572</v>
      </c>
      <c r="DJ20" s="149" t="s">
        <v>678</v>
      </c>
      <c r="DK20" s="148" t="s">
        <v>226</v>
      </c>
      <c r="DL20" s="148" t="s">
        <v>675</v>
      </c>
      <c r="DM20" s="148" t="s">
        <v>676</v>
      </c>
      <c r="DN20" s="148"/>
      <c r="DO20" s="218" t="s">
        <v>677</v>
      </c>
    </row>
    <row r="21" spans="1:119" s="153" customFormat="1" ht="409.5">
      <c r="A21" s="225" t="s">
        <v>138</v>
      </c>
      <c r="B21" s="362"/>
      <c r="C21" s="177" t="s">
        <v>148</v>
      </c>
      <c r="D21" s="365"/>
      <c r="E21" s="148" t="s">
        <v>140</v>
      </c>
      <c r="F21" s="148" t="s">
        <v>141</v>
      </c>
      <c r="G21" s="177" t="s">
        <v>106</v>
      </c>
      <c r="H21" s="148" t="s">
        <v>107</v>
      </c>
      <c r="I21" s="228">
        <v>0</v>
      </c>
      <c r="J21" s="177">
        <v>2022</v>
      </c>
      <c r="K21" s="229">
        <v>44927</v>
      </c>
      <c r="L21" s="229">
        <v>49309</v>
      </c>
      <c r="M21" s="242">
        <v>131</v>
      </c>
      <c r="N21" s="242">
        <v>141</v>
      </c>
      <c r="O21" s="242">
        <v>151</v>
      </c>
      <c r="P21" s="242">
        <v>161</v>
      </c>
      <c r="Q21" s="242">
        <v>171</v>
      </c>
      <c r="R21" s="242">
        <v>181</v>
      </c>
      <c r="S21" s="242">
        <v>191</v>
      </c>
      <c r="T21" s="242">
        <v>201</v>
      </c>
      <c r="U21" s="242">
        <v>211</v>
      </c>
      <c r="V21" s="242">
        <v>221</v>
      </c>
      <c r="W21" s="242">
        <v>231</v>
      </c>
      <c r="X21" s="242">
        <v>241</v>
      </c>
      <c r="Y21" s="242">
        <v>241</v>
      </c>
      <c r="Z21" s="177" t="s">
        <v>149</v>
      </c>
      <c r="AA21" s="227">
        <v>0.08</v>
      </c>
      <c r="AB21" s="230" t="s">
        <v>150</v>
      </c>
      <c r="AC21" s="177" t="s">
        <v>151</v>
      </c>
      <c r="AD21" s="147" t="s">
        <v>121</v>
      </c>
      <c r="AE21" s="147" t="s">
        <v>122</v>
      </c>
      <c r="AF21" s="177" t="s">
        <v>600</v>
      </c>
      <c r="AG21" s="177" t="s">
        <v>113</v>
      </c>
      <c r="AH21" s="225" t="s">
        <v>114</v>
      </c>
      <c r="AI21" s="177">
        <v>415</v>
      </c>
      <c r="AJ21" s="177">
        <v>1</v>
      </c>
      <c r="AK21" s="177">
        <v>2022</v>
      </c>
      <c r="AL21" s="250">
        <v>45078</v>
      </c>
      <c r="AM21" s="229">
        <v>49309</v>
      </c>
      <c r="AN21" s="231">
        <v>1</v>
      </c>
      <c r="AO21" s="231">
        <v>1</v>
      </c>
      <c r="AP21" s="231">
        <v>1</v>
      </c>
      <c r="AQ21" s="231">
        <v>1</v>
      </c>
      <c r="AR21" s="231">
        <v>1</v>
      </c>
      <c r="AS21" s="177">
        <v>1</v>
      </c>
      <c r="AT21" s="177">
        <v>1</v>
      </c>
      <c r="AU21" s="177">
        <v>1</v>
      </c>
      <c r="AV21" s="177">
        <v>1</v>
      </c>
      <c r="AW21" s="177">
        <v>1</v>
      </c>
      <c r="AX21" s="177">
        <v>1</v>
      </c>
      <c r="AY21" s="177">
        <v>1</v>
      </c>
      <c r="AZ21" s="177">
        <f t="shared" si="9"/>
        <v>12</v>
      </c>
      <c r="BA21" s="232">
        <v>51.6</v>
      </c>
      <c r="BB21" s="233"/>
      <c r="BC21" s="177" t="s">
        <v>115</v>
      </c>
      <c r="BD21" s="177">
        <v>7687</v>
      </c>
      <c r="BE21" s="232">
        <v>53.2</v>
      </c>
      <c r="BF21" s="234"/>
      <c r="BG21" s="177" t="s">
        <v>115</v>
      </c>
      <c r="BH21" s="177">
        <v>7687</v>
      </c>
      <c r="BI21" s="232">
        <v>54.9</v>
      </c>
      <c r="BJ21" s="234">
        <f t="shared" si="0"/>
        <v>0</v>
      </c>
      <c r="BK21" s="177"/>
      <c r="BL21" s="177"/>
      <c r="BM21" s="232">
        <v>56.7</v>
      </c>
      <c r="BN21" s="234">
        <f t="shared" si="1"/>
        <v>0</v>
      </c>
      <c r="BO21" s="177"/>
      <c r="BP21" s="177"/>
      <c r="BQ21" s="177">
        <v>58.5</v>
      </c>
      <c r="BR21" s="234">
        <f t="shared" si="2"/>
        <v>0</v>
      </c>
      <c r="BS21" s="177"/>
      <c r="BT21" s="225"/>
      <c r="BU21" s="232">
        <v>60.4</v>
      </c>
      <c r="BV21" s="234">
        <f t="shared" si="3"/>
        <v>0</v>
      </c>
      <c r="BW21" s="225"/>
      <c r="BX21" s="225"/>
      <c r="BY21" s="234">
        <v>62.3</v>
      </c>
      <c r="BZ21" s="234"/>
      <c r="CA21" s="225"/>
      <c r="CB21" s="225"/>
      <c r="CC21" s="232">
        <v>64.3</v>
      </c>
      <c r="CD21" s="234">
        <f t="shared" si="5"/>
        <v>0</v>
      </c>
      <c r="CE21" s="225"/>
      <c r="CF21" s="225"/>
      <c r="CG21" s="232">
        <v>66.3</v>
      </c>
      <c r="CH21" s="234">
        <f t="shared" si="6"/>
        <v>0</v>
      </c>
      <c r="CI21" s="177"/>
      <c r="CJ21" s="225"/>
      <c r="CK21" s="232">
        <v>68.5</v>
      </c>
      <c r="CL21" s="225"/>
      <c r="CM21" s="225"/>
      <c r="CN21" s="225"/>
      <c r="CO21" s="232">
        <v>70.7</v>
      </c>
      <c r="CP21" s="225"/>
      <c r="CQ21" s="225"/>
      <c r="CR21" s="225"/>
      <c r="CS21" s="232">
        <v>72.900000000000006</v>
      </c>
      <c r="CT21" s="234">
        <f t="shared" si="7"/>
        <v>0</v>
      </c>
      <c r="CU21" s="177"/>
      <c r="CV21" s="177"/>
      <c r="CW21" s="198">
        <f t="shared" si="8"/>
        <v>740.30000000000007</v>
      </c>
      <c r="CX21" s="148" t="s">
        <v>40</v>
      </c>
      <c r="CY21" s="180" t="s">
        <v>42</v>
      </c>
      <c r="CZ21" s="148" t="s">
        <v>116</v>
      </c>
      <c r="DA21" s="148" t="s">
        <v>571</v>
      </c>
      <c r="DB21" s="148" t="s">
        <v>123</v>
      </c>
      <c r="DC21" s="199" t="s">
        <v>572</v>
      </c>
      <c r="DD21" s="230"/>
      <c r="DE21" s="177"/>
      <c r="DF21" s="177"/>
      <c r="DG21" s="177"/>
      <c r="DH21" s="230"/>
      <c r="DI21" s="235"/>
    </row>
    <row r="22" spans="1:119" ht="264">
      <c r="A22" s="192" t="s">
        <v>138</v>
      </c>
      <c r="B22" s="362"/>
      <c r="C22" s="148" t="s">
        <v>156</v>
      </c>
      <c r="D22" s="365">
        <v>0.3</v>
      </c>
      <c r="E22" s="148" t="s">
        <v>157</v>
      </c>
      <c r="F22" s="148" t="s">
        <v>158</v>
      </c>
      <c r="G22" s="148" t="s">
        <v>106</v>
      </c>
      <c r="H22" s="148" t="s">
        <v>107</v>
      </c>
      <c r="I22" s="147" t="s">
        <v>159</v>
      </c>
      <c r="J22" s="147" t="s">
        <v>159</v>
      </c>
      <c r="K22" s="193">
        <v>44927</v>
      </c>
      <c r="L22" s="193">
        <v>49309</v>
      </c>
      <c r="M22" s="226">
        <v>0.3</v>
      </c>
      <c r="N22" s="226">
        <v>0.5</v>
      </c>
      <c r="O22" s="226">
        <v>0.5</v>
      </c>
      <c r="P22" s="226">
        <v>0.5</v>
      </c>
      <c r="Q22" s="226">
        <v>0.5</v>
      </c>
      <c r="R22" s="226">
        <v>0.5</v>
      </c>
      <c r="S22" s="226">
        <v>0.5</v>
      </c>
      <c r="T22" s="226">
        <v>0.5</v>
      </c>
      <c r="U22" s="226">
        <v>0.5</v>
      </c>
      <c r="V22" s="226">
        <v>0.5</v>
      </c>
      <c r="W22" s="226">
        <v>0.5</v>
      </c>
      <c r="X22" s="226">
        <v>0.5</v>
      </c>
      <c r="Y22" s="226">
        <v>0.5</v>
      </c>
      <c r="Z22" s="328" t="s">
        <v>682</v>
      </c>
      <c r="AA22" s="329">
        <v>0.09</v>
      </c>
      <c r="AB22" s="330" t="s">
        <v>683</v>
      </c>
      <c r="AC22" s="330" t="s">
        <v>684</v>
      </c>
      <c r="AD22" s="331" t="s">
        <v>160</v>
      </c>
      <c r="AE22" s="331" t="s">
        <v>160</v>
      </c>
      <c r="AF22" s="331"/>
      <c r="AG22" s="249" t="s">
        <v>183</v>
      </c>
      <c r="AH22" s="327" t="s">
        <v>666</v>
      </c>
      <c r="AI22" s="249">
        <v>506</v>
      </c>
      <c r="AJ22" s="249">
        <v>1</v>
      </c>
      <c r="AK22" s="249">
        <v>2021</v>
      </c>
      <c r="AL22" s="332">
        <v>45658</v>
      </c>
      <c r="AM22" s="333">
        <v>47848</v>
      </c>
      <c r="AN22" s="249"/>
      <c r="AO22" s="249"/>
      <c r="AP22" s="249">
        <v>1</v>
      </c>
      <c r="AQ22" s="249"/>
      <c r="AR22" s="249"/>
      <c r="AS22" s="249"/>
      <c r="AT22" s="249"/>
      <c r="AU22" s="249">
        <v>1</v>
      </c>
      <c r="AV22" s="249"/>
      <c r="AW22" s="249"/>
      <c r="AX22" s="249"/>
      <c r="AY22" s="249"/>
      <c r="AZ22" s="249">
        <v>1</v>
      </c>
      <c r="BA22" s="334"/>
      <c r="BB22" s="335"/>
      <c r="BC22" s="328"/>
      <c r="BD22" s="328"/>
      <c r="BE22" s="334"/>
      <c r="BF22" s="336"/>
      <c r="BG22" s="328"/>
      <c r="BH22" s="328"/>
      <c r="BI22" s="336">
        <f>1200000/1000000</f>
        <v>1.2</v>
      </c>
      <c r="BJ22" s="334"/>
      <c r="BK22" s="334" t="s">
        <v>681</v>
      </c>
      <c r="BL22" s="334"/>
      <c r="BM22" s="334"/>
      <c r="BN22" s="336"/>
      <c r="BO22" s="328"/>
      <c r="BP22" s="328"/>
      <c r="BQ22" s="337"/>
      <c r="BR22" s="336"/>
      <c r="BS22" s="328"/>
      <c r="BT22" s="338"/>
      <c r="BU22" s="334"/>
      <c r="BV22" s="336"/>
      <c r="BW22" s="328"/>
      <c r="BX22" s="338"/>
      <c r="BY22" s="337"/>
      <c r="BZ22" s="336"/>
      <c r="CA22" s="328"/>
      <c r="CB22" s="338"/>
      <c r="CC22" s="334">
        <f>1200000/1000000</f>
        <v>1.2</v>
      </c>
      <c r="CD22" s="338"/>
      <c r="CE22" s="334" t="s">
        <v>681</v>
      </c>
      <c r="CF22" s="338"/>
      <c r="CG22" s="337"/>
      <c r="CH22" s="336"/>
      <c r="CI22" s="328"/>
      <c r="CJ22" s="338"/>
      <c r="CK22" s="334"/>
      <c r="CL22" s="338"/>
      <c r="CM22" s="328"/>
      <c r="CN22" s="338"/>
      <c r="CO22" s="337"/>
      <c r="CP22" s="338"/>
      <c r="CQ22" s="328"/>
      <c r="CR22" s="338"/>
      <c r="CS22" s="337"/>
      <c r="CT22" s="336"/>
      <c r="CU22" s="328"/>
      <c r="CV22" s="328"/>
      <c r="CW22" s="353">
        <f t="shared" si="8"/>
        <v>2.4</v>
      </c>
      <c r="CX22" s="328" t="s">
        <v>161</v>
      </c>
      <c r="CY22" s="328" t="s">
        <v>47</v>
      </c>
      <c r="CZ22" s="328" t="s">
        <v>668</v>
      </c>
      <c r="DA22" s="328" t="s">
        <v>670</v>
      </c>
      <c r="DB22" s="328" t="s">
        <v>674</v>
      </c>
      <c r="DC22" s="339" t="s">
        <v>673</v>
      </c>
      <c r="DD22" s="328" t="s">
        <v>40</v>
      </c>
      <c r="DE22" s="340" t="s">
        <v>42</v>
      </c>
      <c r="DF22" s="328" t="s">
        <v>116</v>
      </c>
      <c r="DG22" s="328" t="s">
        <v>571</v>
      </c>
      <c r="DH22" s="328" t="s">
        <v>123</v>
      </c>
      <c r="DI22" s="339" t="s">
        <v>572</v>
      </c>
    </row>
    <row r="23" spans="1:119" ht="120" customHeight="1">
      <c r="A23" s="192" t="s">
        <v>138</v>
      </c>
      <c r="B23" s="362"/>
      <c r="C23" s="148" t="s">
        <v>156</v>
      </c>
      <c r="D23" s="365"/>
      <c r="E23" s="148" t="s">
        <v>157</v>
      </c>
      <c r="F23" s="148" t="s">
        <v>158</v>
      </c>
      <c r="G23" s="148" t="s">
        <v>106</v>
      </c>
      <c r="H23" s="148" t="s">
        <v>107</v>
      </c>
      <c r="I23" s="147" t="s">
        <v>159</v>
      </c>
      <c r="J23" s="147" t="s">
        <v>159</v>
      </c>
      <c r="K23" s="193">
        <v>44927</v>
      </c>
      <c r="L23" s="193">
        <v>49309</v>
      </c>
      <c r="M23" s="226">
        <v>0.3</v>
      </c>
      <c r="N23" s="226">
        <v>0.5</v>
      </c>
      <c r="O23" s="226">
        <v>0.5</v>
      </c>
      <c r="P23" s="226">
        <v>0.5</v>
      </c>
      <c r="Q23" s="226">
        <v>0.5</v>
      </c>
      <c r="R23" s="226">
        <v>0.5</v>
      </c>
      <c r="S23" s="226">
        <v>0.5</v>
      </c>
      <c r="T23" s="226">
        <v>0.5</v>
      </c>
      <c r="U23" s="226">
        <v>0.5</v>
      </c>
      <c r="V23" s="226">
        <v>0.5</v>
      </c>
      <c r="W23" s="226">
        <v>0.5</v>
      </c>
      <c r="X23" s="226">
        <v>0.5</v>
      </c>
      <c r="Y23" s="226">
        <v>0.5</v>
      </c>
      <c r="Z23" s="148" t="s">
        <v>667</v>
      </c>
      <c r="AA23" s="154">
        <v>0.09</v>
      </c>
      <c r="AB23" s="145" t="s">
        <v>162</v>
      </c>
      <c r="AC23" s="145" t="s">
        <v>163</v>
      </c>
      <c r="AD23" s="147" t="s">
        <v>160</v>
      </c>
      <c r="AE23" s="147" t="s">
        <v>160</v>
      </c>
      <c r="AF23" s="148" t="s">
        <v>106</v>
      </c>
      <c r="AG23" s="148" t="s">
        <v>183</v>
      </c>
      <c r="AH23" s="192" t="s">
        <v>114</v>
      </c>
      <c r="AI23" s="148">
        <v>415</v>
      </c>
      <c r="AJ23" s="148">
        <v>0</v>
      </c>
      <c r="AK23" s="148">
        <v>2022</v>
      </c>
      <c r="AL23" s="250">
        <v>45078</v>
      </c>
      <c r="AM23" s="193">
        <v>49309</v>
      </c>
      <c r="AN23" s="147">
        <v>1</v>
      </c>
      <c r="AO23" s="147">
        <v>1</v>
      </c>
      <c r="AP23" s="147">
        <v>1</v>
      </c>
      <c r="AQ23" s="147">
        <v>1</v>
      </c>
      <c r="AR23" s="147">
        <v>1</v>
      </c>
      <c r="AS23" s="147">
        <v>1</v>
      </c>
      <c r="AT23" s="147">
        <v>1</v>
      </c>
      <c r="AU23" s="147">
        <v>1</v>
      </c>
      <c r="AV23" s="147">
        <v>1</v>
      </c>
      <c r="AW23" s="147">
        <v>1</v>
      </c>
      <c r="AX23" s="147">
        <v>1</v>
      </c>
      <c r="AY23" s="147">
        <v>1</v>
      </c>
      <c r="AZ23" s="147">
        <v>1</v>
      </c>
      <c r="BA23" s="195">
        <v>4</v>
      </c>
      <c r="BB23" s="196"/>
      <c r="BC23" s="148" t="s">
        <v>115</v>
      </c>
      <c r="BD23" s="148">
        <v>7687</v>
      </c>
      <c r="BE23" s="195">
        <v>4.12</v>
      </c>
      <c r="BF23" s="197"/>
      <c r="BG23" s="148" t="s">
        <v>115</v>
      </c>
      <c r="BH23" s="148">
        <v>7687</v>
      </c>
      <c r="BI23" s="195">
        <v>4.2435999999999998</v>
      </c>
      <c r="BJ23" s="197">
        <f t="shared" ref="BJ23" si="10">-BL23</f>
        <v>0</v>
      </c>
      <c r="BK23" s="148"/>
      <c r="BL23" s="148"/>
      <c r="BM23" s="195">
        <v>4.370908</v>
      </c>
      <c r="BN23" s="197">
        <f t="shared" ref="BN23" si="11">-BP23</f>
        <v>0</v>
      </c>
      <c r="BO23" s="148"/>
      <c r="BP23" s="148"/>
      <c r="BQ23" s="205">
        <v>4.5020352399999997</v>
      </c>
      <c r="BR23" s="197">
        <f t="shared" ref="BR23" si="12">-BT23</f>
        <v>0</v>
      </c>
      <c r="BS23" s="206"/>
      <c r="BT23" s="192"/>
      <c r="BU23" s="195">
        <v>4.6370962971999994</v>
      </c>
      <c r="BV23" s="197">
        <f t="shared" ref="BV23" si="13">-BX23</f>
        <v>0</v>
      </c>
      <c r="BW23" s="192"/>
      <c r="BX23" s="192"/>
      <c r="BY23" s="205">
        <v>4.7762091861159996</v>
      </c>
      <c r="BZ23" s="197">
        <f t="shared" ref="BZ23" si="14">-CB23</f>
        <v>0</v>
      </c>
      <c r="CA23" s="192"/>
      <c r="CB23" s="192"/>
      <c r="CC23" s="205">
        <v>4.9194954616994799</v>
      </c>
      <c r="CD23" s="197">
        <f t="shared" ref="CD23" si="15">-CF23</f>
        <v>0</v>
      </c>
      <c r="CE23" s="192"/>
      <c r="CF23" s="192"/>
      <c r="CG23" s="205">
        <v>5.0670803255504646</v>
      </c>
      <c r="CH23" s="197">
        <f t="shared" ref="CH23" si="16">-CJ23</f>
        <v>0</v>
      </c>
      <c r="CI23" s="206"/>
      <c r="CJ23" s="192"/>
      <c r="CK23" s="195">
        <v>5.2190927353169787</v>
      </c>
      <c r="CL23" s="192"/>
      <c r="CM23" s="192"/>
      <c r="CN23" s="192"/>
      <c r="CO23" s="205">
        <v>5.375665517376488</v>
      </c>
      <c r="CP23" s="192"/>
      <c r="CQ23" s="192"/>
      <c r="CR23" s="192"/>
      <c r="CS23" s="205">
        <v>5.5369354828977828</v>
      </c>
      <c r="CT23" s="197">
        <f t="shared" ref="CT23" si="17">-CV23</f>
        <v>0</v>
      </c>
      <c r="CU23" s="148"/>
      <c r="CV23" s="148"/>
      <c r="CW23" s="198">
        <f t="shared" si="8"/>
        <v>56.768118246157194</v>
      </c>
      <c r="CX23" s="148" t="s">
        <v>40</v>
      </c>
      <c r="CY23" s="180" t="s">
        <v>42</v>
      </c>
      <c r="CZ23" s="148" t="s">
        <v>116</v>
      </c>
      <c r="DA23" s="148" t="s">
        <v>571</v>
      </c>
      <c r="DB23" s="148" t="s">
        <v>123</v>
      </c>
      <c r="DC23" s="199" t="s">
        <v>572</v>
      </c>
      <c r="DD23" s="259"/>
      <c r="DE23" s="148"/>
      <c r="DG23" s="148"/>
      <c r="DH23" s="148"/>
      <c r="DI23" s="148"/>
    </row>
    <row r="24" spans="1:119" s="261" customFormat="1" ht="147" customHeight="1" thickBot="1">
      <c r="A24" s="192" t="s">
        <v>138</v>
      </c>
      <c r="B24" s="363"/>
      <c r="C24" s="148" t="s">
        <v>156</v>
      </c>
      <c r="D24" s="366"/>
      <c r="E24" s="148" t="s">
        <v>157</v>
      </c>
      <c r="F24" s="148" t="s">
        <v>158</v>
      </c>
      <c r="G24" s="148" t="s">
        <v>106</v>
      </c>
      <c r="H24" s="148" t="s">
        <v>107</v>
      </c>
      <c r="I24" s="147" t="s">
        <v>159</v>
      </c>
      <c r="J24" s="147" t="s">
        <v>159</v>
      </c>
      <c r="K24" s="193">
        <v>44927</v>
      </c>
      <c r="L24" s="193">
        <v>49309</v>
      </c>
      <c r="M24" s="226">
        <v>0.3</v>
      </c>
      <c r="N24" s="226">
        <v>0.5</v>
      </c>
      <c r="O24" s="226">
        <v>0.5</v>
      </c>
      <c r="P24" s="226">
        <v>0.5</v>
      </c>
      <c r="Q24" s="226">
        <v>0.5</v>
      </c>
      <c r="R24" s="226">
        <v>0.5</v>
      </c>
      <c r="S24" s="226">
        <v>0.5</v>
      </c>
      <c r="T24" s="226">
        <v>0.5</v>
      </c>
      <c r="U24" s="226">
        <v>0.5</v>
      </c>
      <c r="V24" s="226">
        <v>0.5</v>
      </c>
      <c r="W24" s="226">
        <v>0.5</v>
      </c>
      <c r="X24" s="226">
        <v>0.5</v>
      </c>
      <c r="Y24" s="226">
        <v>0.5</v>
      </c>
      <c r="Z24" s="245" t="s">
        <v>665</v>
      </c>
      <c r="AA24" s="264">
        <v>0.09</v>
      </c>
      <c r="AB24" s="265" t="s">
        <v>580</v>
      </c>
      <c r="AC24" s="265" t="s">
        <v>581</v>
      </c>
      <c r="AD24" s="147" t="s">
        <v>121</v>
      </c>
      <c r="AE24" s="147" t="s">
        <v>122</v>
      </c>
      <c r="AF24" s="148" t="s">
        <v>576</v>
      </c>
      <c r="AG24" s="245" t="s">
        <v>113</v>
      </c>
      <c r="AH24" s="262"/>
      <c r="AI24" s="263"/>
      <c r="AJ24" s="249"/>
      <c r="AK24" s="249"/>
      <c r="AL24" s="250">
        <v>45078</v>
      </c>
      <c r="AM24" s="250">
        <v>49308</v>
      </c>
      <c r="AN24" s="251"/>
      <c r="AO24" s="251">
        <v>50</v>
      </c>
      <c r="AP24" s="251">
        <v>50</v>
      </c>
      <c r="AQ24" s="251">
        <v>50</v>
      </c>
      <c r="AR24" s="251">
        <v>50</v>
      </c>
      <c r="AS24" s="251">
        <v>50</v>
      </c>
      <c r="AT24" s="251">
        <v>50</v>
      </c>
      <c r="AU24" s="251">
        <v>50</v>
      </c>
      <c r="AV24" s="251"/>
      <c r="AW24" s="251"/>
      <c r="AX24" s="251"/>
      <c r="AY24" s="251"/>
      <c r="AZ24" s="252">
        <f>SUM(AN24:AY24)</f>
        <v>350</v>
      </c>
      <c r="BA24" s="253"/>
      <c r="BB24" s="253"/>
      <c r="BC24" s="236"/>
      <c r="BD24" s="256"/>
      <c r="BE24" s="253">
        <v>150</v>
      </c>
      <c r="BF24" s="253"/>
      <c r="BG24" s="236"/>
      <c r="BH24" s="256"/>
      <c r="BI24" s="253">
        <v>155</v>
      </c>
      <c r="BJ24" s="253"/>
      <c r="BK24" s="236"/>
      <c r="BL24" s="236"/>
      <c r="BM24" s="253">
        <v>160</v>
      </c>
      <c r="BN24" s="253">
        <v>160</v>
      </c>
      <c r="BO24" s="236"/>
      <c r="BP24" s="236"/>
      <c r="BQ24" s="253">
        <v>165</v>
      </c>
      <c r="BR24" s="253">
        <v>165</v>
      </c>
      <c r="BS24" s="236"/>
      <c r="BT24" s="236"/>
      <c r="BU24" s="253">
        <v>170</v>
      </c>
      <c r="BV24" s="253">
        <v>170</v>
      </c>
      <c r="BW24" s="236"/>
      <c r="BX24" s="256"/>
      <c r="BY24" s="253">
        <v>175</v>
      </c>
      <c r="BZ24" s="253">
        <v>175</v>
      </c>
      <c r="CA24" s="236"/>
      <c r="CB24" s="236"/>
      <c r="CC24" s="253">
        <v>180</v>
      </c>
      <c r="CD24" s="253">
        <v>180</v>
      </c>
      <c r="CE24" s="148"/>
      <c r="CF24" s="148"/>
      <c r="CG24" s="253"/>
      <c r="CH24" s="253"/>
      <c r="CI24" s="192"/>
      <c r="CJ24" s="192"/>
      <c r="CK24" s="253"/>
      <c r="CL24" s="253"/>
      <c r="CM24" s="192"/>
      <c r="CN24" s="192"/>
      <c r="CO24" s="253"/>
      <c r="CP24" s="253"/>
      <c r="CQ24" s="192"/>
      <c r="CR24" s="192"/>
      <c r="CS24" s="253"/>
      <c r="CT24" s="253"/>
      <c r="CU24" s="148"/>
      <c r="CV24" s="192"/>
      <c r="CW24" s="198">
        <f>CS24+CG24+CC24+BY24+BU24+BQ24+BM24+BI24+BE24+BA24+CO24+CK24</f>
        <v>1155</v>
      </c>
      <c r="CX24" s="254" t="s">
        <v>40</v>
      </c>
      <c r="CY24" s="254" t="s">
        <v>438</v>
      </c>
      <c r="CZ24" s="254" t="s">
        <v>438</v>
      </c>
      <c r="DA24" s="257" t="s">
        <v>577</v>
      </c>
      <c r="DB24" s="258" t="s">
        <v>160</v>
      </c>
      <c r="DC24" s="258" t="s">
        <v>160</v>
      </c>
      <c r="DD24" s="259" t="s">
        <v>40</v>
      </c>
      <c r="DE24" s="259" t="s">
        <v>596</v>
      </c>
      <c r="DF24" s="259" t="s">
        <v>605</v>
      </c>
      <c r="DG24" s="260" t="s">
        <v>606</v>
      </c>
      <c r="DH24" s="260" t="s">
        <v>607</v>
      </c>
      <c r="DI24" s="267" t="s">
        <v>608</v>
      </c>
      <c r="DJ24" s="259" t="s">
        <v>40</v>
      </c>
      <c r="DK24" s="259" t="s">
        <v>578</v>
      </c>
      <c r="DL24" s="259" t="s">
        <v>116</v>
      </c>
      <c r="DM24" s="260" t="s">
        <v>579</v>
      </c>
      <c r="DN24" s="260">
        <v>2417900</v>
      </c>
      <c r="DO24" t="s">
        <v>572</v>
      </c>
    </row>
    <row r="25" spans="1:119" ht="35.25" customHeight="1">
      <c r="A25" s="192"/>
      <c r="B25" s="162"/>
      <c r="C25" s="148"/>
      <c r="D25" s="154"/>
      <c r="E25" s="148"/>
      <c r="F25" s="148"/>
      <c r="G25" s="148"/>
      <c r="H25" s="148"/>
      <c r="I25" s="156"/>
      <c r="J25" s="148"/>
      <c r="K25" s="210"/>
      <c r="L25" s="210"/>
      <c r="M25" s="210"/>
      <c r="N25" s="210"/>
      <c r="O25" s="210"/>
      <c r="P25" s="210"/>
      <c r="Q25" s="210"/>
      <c r="R25" s="210"/>
      <c r="S25" s="210"/>
      <c r="T25" s="210"/>
      <c r="U25" s="210"/>
      <c r="V25" s="210"/>
      <c r="W25" s="210"/>
      <c r="X25" s="162"/>
      <c r="Y25" s="162"/>
      <c r="Z25" s="145"/>
      <c r="AA25" s="154"/>
      <c r="AB25" s="209"/>
      <c r="AC25" s="148"/>
      <c r="AD25" s="192"/>
      <c r="AE25" s="192"/>
      <c r="AF25" s="148"/>
      <c r="AG25" s="148"/>
      <c r="AH25" s="148"/>
      <c r="AI25" s="192"/>
      <c r="AJ25" s="157"/>
      <c r="AK25" s="148"/>
      <c r="AL25" s="210"/>
      <c r="AM25" s="210"/>
      <c r="AN25" s="145"/>
      <c r="AO25" s="145"/>
      <c r="AP25" s="145"/>
      <c r="AQ25" s="145"/>
      <c r="AR25" s="145"/>
      <c r="AS25" s="145"/>
      <c r="AT25" s="145"/>
      <c r="AU25" s="147"/>
      <c r="AV25" s="147"/>
      <c r="AW25" s="147"/>
      <c r="AX25" s="147"/>
      <c r="AY25" s="147"/>
      <c r="AZ25" s="145"/>
      <c r="BA25" s="198"/>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198"/>
      <c r="BX25" s="198"/>
      <c r="BY25" s="198"/>
      <c r="BZ25" s="198"/>
      <c r="CA25" s="198"/>
      <c r="CB25" s="198"/>
      <c r="CC25" s="198"/>
      <c r="CD25" s="198"/>
      <c r="CE25" s="198"/>
      <c r="CF25" s="198"/>
      <c r="CG25" s="198"/>
      <c r="CH25" s="198"/>
      <c r="CI25" s="198"/>
      <c r="CJ25" s="198"/>
      <c r="CK25" s="198"/>
      <c r="CL25" s="198"/>
      <c r="CM25" s="198"/>
      <c r="CN25" s="198"/>
      <c r="CO25" s="198"/>
      <c r="CP25" s="198"/>
      <c r="CQ25" s="198"/>
      <c r="CR25" s="198"/>
      <c r="CS25" s="198"/>
      <c r="CT25" s="198"/>
      <c r="CU25" s="198"/>
      <c r="CV25" s="198"/>
      <c r="CW25" s="198"/>
      <c r="CX25" s="148"/>
      <c r="CY25" s="148"/>
      <c r="CZ25" s="148"/>
      <c r="DA25" s="148"/>
      <c r="DB25" s="148"/>
      <c r="DC25" s="211"/>
      <c r="DD25" s="148"/>
      <c r="DE25" s="148"/>
      <c r="DF25" s="148"/>
      <c r="DG25" s="148"/>
      <c r="DH25" s="148"/>
      <c r="DI25" s="211"/>
    </row>
    <row r="26" spans="1:119" ht="35.25" customHeight="1">
      <c r="A26" s="192"/>
      <c r="B26" s="162"/>
      <c r="C26" s="148"/>
      <c r="D26" s="154"/>
      <c r="E26" s="148"/>
      <c r="F26" s="148"/>
      <c r="G26" s="148"/>
      <c r="H26" s="148"/>
      <c r="I26" s="156"/>
      <c r="J26" s="148"/>
      <c r="K26" s="210"/>
      <c r="L26" s="210"/>
      <c r="M26" s="210"/>
      <c r="N26" s="210"/>
      <c r="O26" s="210"/>
      <c r="P26" s="210"/>
      <c r="Q26" s="210"/>
      <c r="R26" s="210"/>
      <c r="S26" s="210"/>
      <c r="T26" s="210"/>
      <c r="U26" s="210"/>
      <c r="V26" s="210"/>
      <c r="W26" s="210"/>
      <c r="X26" s="162"/>
      <c r="Y26" s="162"/>
      <c r="Z26" s="148"/>
      <c r="AA26" s="154"/>
      <c r="AB26" s="209"/>
      <c r="AC26" s="148"/>
      <c r="AD26" s="192"/>
      <c r="AE26" s="192"/>
      <c r="AF26" s="148"/>
      <c r="AG26" s="148"/>
      <c r="AH26" s="148"/>
      <c r="AI26" s="192"/>
      <c r="AJ26" s="157"/>
      <c r="AK26" s="148"/>
      <c r="AL26" s="210"/>
      <c r="AM26" s="210"/>
      <c r="AN26" s="145"/>
      <c r="AO26" s="145"/>
      <c r="AP26" s="145"/>
      <c r="AQ26" s="145"/>
      <c r="AR26" s="145"/>
      <c r="AS26" s="145"/>
      <c r="AT26" s="145"/>
      <c r="AU26" s="147"/>
      <c r="AV26" s="147"/>
      <c r="AW26" s="147"/>
      <c r="AX26" s="147"/>
      <c r="AY26" s="147"/>
      <c r="AZ26" s="145"/>
      <c r="BA26" s="196"/>
      <c r="BB26" s="196"/>
      <c r="BC26" s="206"/>
      <c r="BD26" s="148"/>
      <c r="BE26" s="148"/>
      <c r="BF26" s="148"/>
      <c r="BG26" s="148"/>
      <c r="BH26" s="148"/>
      <c r="BI26" s="148"/>
      <c r="BJ26" s="148"/>
      <c r="BK26" s="148"/>
      <c r="BL26" s="148"/>
      <c r="BM26" s="148"/>
      <c r="BN26" s="148"/>
      <c r="BO26" s="148"/>
      <c r="BP26" s="148"/>
      <c r="BQ26" s="196"/>
      <c r="BR26" s="196"/>
      <c r="BS26" s="352"/>
      <c r="BT26" s="192"/>
      <c r="BU26" s="192"/>
      <c r="BV26" s="192"/>
      <c r="BW26" s="192"/>
      <c r="BX26" s="192"/>
      <c r="BY26" s="192"/>
      <c r="BZ26" s="192"/>
      <c r="CA26" s="192"/>
      <c r="CB26" s="192"/>
      <c r="CC26" s="192"/>
      <c r="CD26" s="192"/>
      <c r="CE26" s="192"/>
      <c r="CF26" s="192"/>
      <c r="CG26" s="196"/>
      <c r="CH26" s="196"/>
      <c r="CI26" s="352"/>
      <c r="CJ26" s="192"/>
      <c r="CK26" s="192"/>
      <c r="CL26" s="192"/>
      <c r="CM26" s="192"/>
      <c r="CN26" s="192"/>
      <c r="CO26" s="192"/>
      <c r="CP26" s="192"/>
      <c r="CQ26" s="192"/>
      <c r="CR26" s="192"/>
      <c r="CS26" s="196"/>
      <c r="CT26" s="196"/>
      <c r="CU26" s="352"/>
      <c r="CV26" s="148"/>
      <c r="CW26" s="146"/>
      <c r="CX26" s="148"/>
      <c r="CY26" s="148"/>
      <c r="CZ26" s="148"/>
      <c r="DA26" s="148"/>
      <c r="DB26" s="148"/>
      <c r="DC26" s="211"/>
      <c r="DD26" s="148"/>
      <c r="DE26" s="148"/>
      <c r="DF26" s="148"/>
      <c r="DG26" s="148"/>
      <c r="DH26" s="148"/>
      <c r="DI26" s="211"/>
    </row>
    <row r="27" spans="1:119" ht="35.25" customHeight="1">
      <c r="A27" s="192"/>
      <c r="B27" s="162"/>
      <c r="C27" s="150"/>
      <c r="D27" s="154"/>
      <c r="E27" s="148"/>
      <c r="F27" s="150"/>
      <c r="G27" s="148"/>
      <c r="H27" s="148"/>
      <c r="I27" s="151"/>
      <c r="J27" s="150"/>
      <c r="K27" s="148"/>
      <c r="L27" s="207"/>
      <c r="M27" s="212"/>
      <c r="N27" s="212"/>
      <c r="O27" s="212"/>
      <c r="P27" s="212"/>
      <c r="Q27" s="212"/>
      <c r="R27" s="212"/>
      <c r="S27" s="212"/>
      <c r="T27" s="212"/>
      <c r="U27" s="212"/>
      <c r="V27" s="212"/>
      <c r="W27" s="212"/>
      <c r="X27" s="151"/>
      <c r="Y27" s="151"/>
      <c r="Z27" s="208"/>
      <c r="AA27" s="154"/>
      <c r="AB27" s="209"/>
      <c r="AC27" s="148"/>
      <c r="AD27" s="192"/>
      <c r="AE27" s="192"/>
      <c r="AF27" s="145"/>
      <c r="AG27" s="148"/>
      <c r="AH27" s="148"/>
      <c r="AI27" s="192"/>
      <c r="AJ27" s="162"/>
      <c r="AK27" s="148"/>
      <c r="AL27" s="193"/>
      <c r="AM27" s="193"/>
      <c r="AN27" s="147"/>
      <c r="AO27" s="147"/>
      <c r="AP27" s="147"/>
      <c r="AQ27" s="147"/>
      <c r="AR27" s="147"/>
      <c r="AS27" s="147"/>
      <c r="AT27" s="147"/>
      <c r="AU27" s="147"/>
      <c r="AV27" s="147"/>
      <c r="AW27" s="147"/>
      <c r="AX27" s="147"/>
      <c r="AY27" s="147"/>
      <c r="AZ27" s="147"/>
      <c r="BA27" s="196"/>
      <c r="BB27" s="196"/>
      <c r="BC27" s="206"/>
      <c r="BD27" s="148"/>
      <c r="BE27" s="148"/>
      <c r="BF27" s="148"/>
      <c r="BG27" s="148"/>
      <c r="BH27" s="148"/>
      <c r="BI27" s="148"/>
      <c r="BJ27" s="148"/>
      <c r="BK27" s="148"/>
      <c r="BL27" s="148"/>
      <c r="BM27" s="148"/>
      <c r="BN27" s="148"/>
      <c r="BO27" s="148"/>
      <c r="BP27" s="148"/>
      <c r="BQ27" s="196"/>
      <c r="BR27" s="196"/>
      <c r="BS27" s="206"/>
      <c r="BT27" s="192"/>
      <c r="BU27" s="192"/>
      <c r="BV27" s="192"/>
      <c r="BW27" s="192"/>
      <c r="BX27" s="192"/>
      <c r="BY27" s="192"/>
      <c r="BZ27" s="192"/>
      <c r="CA27" s="192"/>
      <c r="CB27" s="192"/>
      <c r="CC27" s="192"/>
      <c r="CD27" s="192"/>
      <c r="CE27" s="192"/>
      <c r="CF27" s="192"/>
      <c r="CG27" s="196"/>
      <c r="CH27" s="196"/>
      <c r="CI27" s="206"/>
      <c r="CJ27" s="192"/>
      <c r="CK27" s="192"/>
      <c r="CL27" s="192"/>
      <c r="CM27" s="192"/>
      <c r="CN27" s="192"/>
      <c r="CO27" s="192"/>
      <c r="CP27" s="192"/>
      <c r="CQ27" s="192"/>
      <c r="CR27" s="192"/>
      <c r="CS27" s="196"/>
      <c r="CT27" s="196"/>
      <c r="CU27" s="155"/>
      <c r="CV27" s="148"/>
      <c r="CW27" s="146"/>
      <c r="CX27" s="148"/>
      <c r="CY27" s="148"/>
      <c r="CZ27" s="148"/>
      <c r="DA27" s="148"/>
      <c r="DB27" s="148"/>
      <c r="DC27" s="204"/>
      <c r="DD27" s="148"/>
      <c r="DE27" s="148"/>
      <c r="DF27" s="148"/>
      <c r="DG27" s="148"/>
      <c r="DH27" s="148"/>
      <c r="DI27" s="148"/>
    </row>
    <row r="28" spans="1:119" ht="35.25" customHeight="1">
      <c r="A28" s="192"/>
      <c r="B28" s="162"/>
      <c r="C28" s="150"/>
      <c r="D28" s="154"/>
      <c r="E28" s="148"/>
      <c r="F28" s="150"/>
      <c r="G28" s="148"/>
      <c r="H28" s="148"/>
      <c r="I28" s="151"/>
      <c r="J28" s="150"/>
      <c r="K28" s="148"/>
      <c r="L28" s="207"/>
      <c r="M28" s="212"/>
      <c r="N28" s="212"/>
      <c r="O28" s="212"/>
      <c r="P28" s="212"/>
      <c r="Q28" s="212"/>
      <c r="R28" s="212"/>
      <c r="S28" s="212"/>
      <c r="T28" s="212"/>
      <c r="U28" s="212"/>
      <c r="V28" s="212"/>
      <c r="W28" s="212"/>
      <c r="X28" s="151"/>
      <c r="Y28" s="151"/>
      <c r="Z28" s="148"/>
      <c r="AA28" s="154"/>
      <c r="AB28" s="209"/>
      <c r="AC28" s="148"/>
      <c r="AD28" s="192"/>
      <c r="AE28" s="192"/>
      <c r="AF28" s="148"/>
      <c r="AG28" s="148"/>
      <c r="AH28" s="145"/>
      <c r="AI28" s="192"/>
      <c r="AJ28" s="152"/>
      <c r="AK28" s="209"/>
      <c r="AL28" s="145"/>
      <c r="AM28" s="209"/>
      <c r="AN28" s="164"/>
      <c r="AO28" s="164"/>
      <c r="AP28" s="164"/>
      <c r="AQ28" s="164"/>
      <c r="AR28" s="164"/>
      <c r="AS28" s="164"/>
      <c r="AT28" s="164"/>
      <c r="AU28" s="164"/>
      <c r="AV28" s="164"/>
      <c r="AW28" s="164"/>
      <c r="AX28" s="164"/>
      <c r="AY28" s="164"/>
      <c r="AZ28" s="209"/>
      <c r="BA28" s="196"/>
      <c r="BB28" s="196"/>
      <c r="BC28" s="147"/>
      <c r="BD28" s="148"/>
      <c r="BE28" s="148"/>
      <c r="BF28" s="148"/>
      <c r="BG28" s="148"/>
      <c r="BH28" s="148"/>
      <c r="BI28" s="148"/>
      <c r="BJ28" s="148"/>
      <c r="BK28" s="148"/>
      <c r="BL28" s="148"/>
      <c r="BM28" s="148"/>
      <c r="BN28" s="148"/>
      <c r="BO28" s="148"/>
      <c r="BP28" s="148"/>
      <c r="BQ28" s="196"/>
      <c r="BR28" s="196"/>
      <c r="BS28" s="147"/>
      <c r="BT28" s="192"/>
      <c r="BU28" s="192"/>
      <c r="BV28" s="192"/>
      <c r="BW28" s="192"/>
      <c r="BX28" s="192"/>
      <c r="BY28" s="192"/>
      <c r="BZ28" s="192"/>
      <c r="CA28" s="192"/>
      <c r="CB28" s="192"/>
      <c r="CC28" s="192"/>
      <c r="CD28" s="192"/>
      <c r="CE28" s="192"/>
      <c r="CF28" s="192"/>
      <c r="CG28" s="196"/>
      <c r="CH28" s="196"/>
      <c r="CI28" s="147"/>
      <c r="CJ28" s="192"/>
      <c r="CK28" s="192"/>
      <c r="CL28" s="192"/>
      <c r="CM28" s="192"/>
      <c r="CN28" s="192"/>
      <c r="CO28" s="192"/>
      <c r="CP28" s="192"/>
      <c r="CQ28" s="192"/>
      <c r="CR28" s="192"/>
      <c r="CS28" s="196"/>
      <c r="CT28" s="196"/>
      <c r="CU28" s="147"/>
      <c r="CV28" s="148"/>
      <c r="CW28" s="146"/>
      <c r="CX28" s="148"/>
      <c r="CY28" s="148"/>
      <c r="CZ28" s="148"/>
      <c r="DA28" s="148"/>
      <c r="DB28" s="148"/>
      <c r="DC28" s="204"/>
      <c r="DD28" s="147"/>
      <c r="DE28" s="148"/>
      <c r="DF28" s="148"/>
      <c r="DG28" s="148"/>
      <c r="DH28" s="148"/>
      <c r="DI28" s="204"/>
    </row>
    <row r="29" spans="1:119" ht="35.25" customHeight="1">
      <c r="A29" s="192"/>
      <c r="B29" s="162"/>
      <c r="C29" s="150"/>
      <c r="D29" s="154"/>
      <c r="E29" s="148"/>
      <c r="F29" s="150"/>
      <c r="G29" s="148"/>
      <c r="H29" s="148"/>
      <c r="I29" s="151"/>
      <c r="J29" s="150"/>
      <c r="K29" s="148"/>
      <c r="L29" s="207"/>
      <c r="M29" s="212"/>
      <c r="N29" s="212"/>
      <c r="O29" s="212"/>
      <c r="P29" s="212"/>
      <c r="Q29" s="212"/>
      <c r="R29" s="212"/>
      <c r="S29" s="212"/>
      <c r="T29" s="212"/>
      <c r="U29" s="212"/>
      <c r="V29" s="212"/>
      <c r="W29" s="212"/>
      <c r="X29" s="151"/>
      <c r="Y29" s="151"/>
      <c r="Z29" s="148"/>
      <c r="AA29" s="154"/>
      <c r="AB29" s="209"/>
      <c r="AC29" s="148"/>
      <c r="AD29" s="192"/>
      <c r="AE29" s="192"/>
      <c r="AF29" s="148"/>
      <c r="AG29" s="148"/>
      <c r="AH29" s="148"/>
      <c r="AI29" s="192"/>
      <c r="AJ29" s="148"/>
      <c r="AK29" s="148"/>
      <c r="AL29" s="193"/>
      <c r="AM29" s="193"/>
      <c r="AN29" s="147"/>
      <c r="AO29" s="147"/>
      <c r="AP29" s="147"/>
      <c r="AQ29" s="147"/>
      <c r="AR29" s="147"/>
      <c r="AS29" s="147"/>
      <c r="AT29" s="147"/>
      <c r="AU29" s="147"/>
      <c r="AV29" s="147"/>
      <c r="AW29" s="147"/>
      <c r="AX29" s="147"/>
      <c r="AY29" s="147"/>
      <c r="AZ29" s="148"/>
      <c r="BA29" s="196"/>
      <c r="BB29" s="196"/>
      <c r="BC29" s="148"/>
      <c r="BD29" s="148"/>
      <c r="BE29" s="148"/>
      <c r="BF29" s="148"/>
      <c r="BG29" s="148"/>
      <c r="BH29" s="148"/>
      <c r="BI29" s="148"/>
      <c r="BJ29" s="148"/>
      <c r="BK29" s="148"/>
      <c r="BL29" s="148"/>
      <c r="BM29" s="148"/>
      <c r="BN29" s="148"/>
      <c r="BO29" s="148"/>
      <c r="BP29" s="148"/>
      <c r="BQ29" s="196"/>
      <c r="BR29" s="196"/>
      <c r="BS29" s="148"/>
      <c r="BT29" s="192"/>
      <c r="BU29" s="192"/>
      <c r="BV29" s="192"/>
      <c r="BW29" s="192"/>
      <c r="BX29" s="192"/>
      <c r="BY29" s="192"/>
      <c r="BZ29" s="192"/>
      <c r="CA29" s="192"/>
      <c r="CB29" s="192"/>
      <c r="CC29" s="192"/>
      <c r="CD29" s="192"/>
      <c r="CE29" s="192"/>
      <c r="CF29" s="192"/>
      <c r="CG29" s="196"/>
      <c r="CH29" s="196"/>
      <c r="CI29" s="148"/>
      <c r="CJ29" s="192"/>
      <c r="CK29" s="192"/>
      <c r="CL29" s="192"/>
      <c r="CM29" s="192"/>
      <c r="CN29" s="192"/>
      <c r="CO29" s="192"/>
      <c r="CP29" s="192"/>
      <c r="CQ29" s="192"/>
      <c r="CR29" s="192"/>
      <c r="CS29" s="196"/>
      <c r="CT29" s="196"/>
      <c r="CU29" s="148"/>
      <c r="CV29" s="148"/>
      <c r="CW29" s="146"/>
      <c r="CX29" s="148"/>
      <c r="CY29" s="148"/>
      <c r="CZ29" s="148"/>
      <c r="DA29" s="148"/>
      <c r="DB29" s="148"/>
      <c r="DC29" s="204"/>
      <c r="DD29" s="148"/>
      <c r="DE29" s="148"/>
      <c r="DF29" s="148"/>
      <c r="DG29" s="148"/>
      <c r="DH29" s="148"/>
      <c r="DI29" s="148"/>
    </row>
    <row r="30" spans="1:119" ht="35.25" customHeight="1">
      <c r="A30" s="192"/>
      <c r="B30" s="162"/>
      <c r="C30" s="150"/>
      <c r="D30" s="154"/>
      <c r="E30" s="148"/>
      <c r="F30" s="150"/>
      <c r="G30" s="148"/>
      <c r="H30" s="148"/>
      <c r="I30" s="151"/>
      <c r="J30" s="150"/>
      <c r="K30" s="148"/>
      <c r="L30" s="207"/>
      <c r="M30" s="212"/>
      <c r="N30" s="212"/>
      <c r="O30" s="212"/>
      <c r="P30" s="212"/>
      <c r="Q30" s="212"/>
      <c r="R30" s="212"/>
      <c r="S30" s="212"/>
      <c r="T30" s="212"/>
      <c r="U30" s="212"/>
      <c r="V30" s="212"/>
      <c r="W30" s="212"/>
      <c r="X30" s="151"/>
      <c r="Y30" s="151"/>
      <c r="Z30" s="148"/>
      <c r="AA30" s="154"/>
      <c r="AB30" s="209"/>
      <c r="AC30" s="148"/>
      <c r="AD30" s="192"/>
      <c r="AE30" s="192"/>
      <c r="AF30" s="148"/>
      <c r="AG30" s="148"/>
      <c r="AH30" s="145"/>
      <c r="AI30" s="192"/>
      <c r="AJ30" s="146"/>
      <c r="AK30" s="209"/>
      <c r="AL30" s="145"/>
      <c r="AM30" s="209"/>
      <c r="AN30" s="209"/>
      <c r="AO30" s="209"/>
      <c r="AP30" s="209"/>
      <c r="AQ30" s="209"/>
      <c r="AR30" s="209"/>
      <c r="AS30" s="209"/>
      <c r="AT30" s="209"/>
      <c r="AU30" s="209"/>
      <c r="AV30" s="209"/>
      <c r="AW30" s="209"/>
      <c r="AX30" s="209"/>
      <c r="AY30" s="209"/>
      <c r="AZ30" s="209"/>
      <c r="BA30" s="196"/>
      <c r="BB30" s="196"/>
      <c r="BC30" s="196"/>
      <c r="BD30" s="148"/>
      <c r="BE30" s="148"/>
      <c r="BF30" s="148"/>
      <c r="BG30" s="148"/>
      <c r="BH30" s="148"/>
      <c r="BI30" s="148"/>
      <c r="BJ30" s="148"/>
      <c r="BK30" s="148"/>
      <c r="BL30" s="148"/>
      <c r="BM30" s="148"/>
      <c r="BN30" s="148"/>
      <c r="BO30" s="148"/>
      <c r="BP30" s="148"/>
      <c r="BQ30" s="196"/>
      <c r="BR30" s="196"/>
      <c r="BS30" s="196"/>
      <c r="BT30" s="192"/>
      <c r="BU30" s="192"/>
      <c r="BV30" s="192"/>
      <c r="BW30" s="192"/>
      <c r="BX30" s="192"/>
      <c r="BY30" s="192"/>
      <c r="BZ30" s="192"/>
      <c r="CA30" s="192"/>
      <c r="CB30" s="192"/>
      <c r="CC30" s="192"/>
      <c r="CD30" s="192"/>
      <c r="CE30" s="192"/>
      <c r="CF30" s="192"/>
      <c r="CG30" s="196"/>
      <c r="CH30" s="196"/>
      <c r="CI30" s="196"/>
      <c r="CJ30" s="192"/>
      <c r="CK30" s="192"/>
      <c r="CL30" s="192"/>
      <c r="CM30" s="192"/>
      <c r="CN30" s="192"/>
      <c r="CO30" s="192"/>
      <c r="CP30" s="192"/>
      <c r="CQ30" s="192"/>
      <c r="CR30" s="192"/>
      <c r="CS30" s="196"/>
      <c r="CT30" s="196"/>
      <c r="CU30" s="196"/>
      <c r="CV30" s="148"/>
      <c r="CW30" s="146"/>
      <c r="CX30" s="148"/>
      <c r="CY30" s="148"/>
      <c r="CZ30" s="148"/>
      <c r="DA30" s="148"/>
      <c r="DB30" s="148"/>
      <c r="DC30" s="204"/>
      <c r="DD30" s="147"/>
      <c r="DE30" s="148"/>
      <c r="DF30" s="148"/>
      <c r="DG30" s="148"/>
      <c r="DH30" s="148"/>
      <c r="DI30" s="204"/>
    </row>
    <row r="31" spans="1:119" ht="35.25" customHeight="1">
      <c r="A31" s="192"/>
      <c r="B31" s="162"/>
      <c r="C31" s="150"/>
      <c r="D31" s="154"/>
      <c r="E31" s="148"/>
      <c r="F31" s="150"/>
      <c r="G31" s="148"/>
      <c r="H31" s="148"/>
      <c r="I31" s="151"/>
      <c r="J31" s="150"/>
      <c r="K31" s="148"/>
      <c r="L31" s="207"/>
      <c r="M31" s="212"/>
      <c r="N31" s="212"/>
      <c r="O31" s="212"/>
      <c r="P31" s="212"/>
      <c r="Q31" s="212"/>
      <c r="R31" s="212"/>
      <c r="S31" s="212"/>
      <c r="T31" s="212"/>
      <c r="U31" s="212"/>
      <c r="V31" s="212"/>
      <c r="W31" s="212"/>
      <c r="X31" s="151"/>
      <c r="Y31" s="151"/>
      <c r="Z31" s="148"/>
      <c r="AA31" s="154"/>
      <c r="AB31" s="209"/>
      <c r="AC31" s="148"/>
      <c r="AD31" s="192"/>
      <c r="AE31" s="192"/>
      <c r="AF31" s="148"/>
      <c r="AG31" s="148"/>
      <c r="AH31" s="148"/>
      <c r="AI31" s="192"/>
      <c r="AJ31" s="148"/>
      <c r="AK31" s="148"/>
      <c r="AL31" s="193"/>
      <c r="AM31" s="193"/>
      <c r="AN31" s="147"/>
      <c r="AO31" s="147"/>
      <c r="AP31" s="147"/>
      <c r="AQ31" s="147"/>
      <c r="AR31" s="147"/>
      <c r="AS31" s="147"/>
      <c r="AT31" s="147"/>
      <c r="AU31" s="147"/>
      <c r="AV31" s="147"/>
      <c r="AW31" s="147"/>
      <c r="AX31" s="147"/>
      <c r="AY31" s="147"/>
      <c r="AZ31" s="148"/>
      <c r="BA31" s="196"/>
      <c r="BB31" s="196"/>
      <c r="BC31" s="148"/>
      <c r="BD31" s="148"/>
      <c r="BE31" s="148"/>
      <c r="BF31" s="148"/>
      <c r="BG31" s="148"/>
      <c r="BH31" s="148"/>
      <c r="BI31" s="148"/>
      <c r="BJ31" s="148"/>
      <c r="BK31" s="148"/>
      <c r="BL31" s="148"/>
      <c r="BM31" s="148"/>
      <c r="BN31" s="148"/>
      <c r="BO31" s="148"/>
      <c r="BP31" s="148"/>
      <c r="BQ31" s="196"/>
      <c r="BR31" s="196"/>
      <c r="BS31" s="148"/>
      <c r="BT31" s="192"/>
      <c r="BU31" s="192"/>
      <c r="BV31" s="192"/>
      <c r="BW31" s="192"/>
      <c r="BX31" s="192"/>
      <c r="BY31" s="192"/>
      <c r="BZ31" s="192"/>
      <c r="CA31" s="192"/>
      <c r="CB31" s="192"/>
      <c r="CC31" s="192"/>
      <c r="CD31" s="192"/>
      <c r="CE31" s="192"/>
      <c r="CF31" s="192"/>
      <c r="CG31" s="196"/>
      <c r="CH31" s="196"/>
      <c r="CI31" s="148"/>
      <c r="CJ31" s="192"/>
      <c r="CK31" s="192"/>
      <c r="CL31" s="192"/>
      <c r="CM31" s="192"/>
      <c r="CN31" s="192"/>
      <c r="CO31" s="192"/>
      <c r="CP31" s="192"/>
      <c r="CQ31" s="192"/>
      <c r="CR31" s="192"/>
      <c r="CS31" s="196"/>
      <c r="CT31" s="196"/>
      <c r="CU31" s="148"/>
      <c r="CV31" s="148"/>
      <c r="CW31" s="146"/>
      <c r="CX31" s="148"/>
      <c r="CY31" s="148"/>
      <c r="CZ31" s="148"/>
      <c r="DA31" s="148"/>
      <c r="DB31" s="148"/>
      <c r="DC31" s="204"/>
      <c r="DD31" s="148"/>
      <c r="DE31" s="148"/>
      <c r="DF31" s="148"/>
      <c r="DG31" s="148"/>
      <c r="DH31" s="148"/>
      <c r="DI31" s="204"/>
    </row>
    <row r="32" spans="1:119" ht="35.25" customHeight="1">
      <c r="A32" s="192"/>
      <c r="B32" s="162"/>
      <c r="C32" s="150"/>
      <c r="D32" s="154"/>
      <c r="E32" s="148"/>
      <c r="F32" s="150"/>
      <c r="G32" s="148"/>
      <c r="H32" s="148"/>
      <c r="I32" s="151"/>
      <c r="J32" s="150"/>
      <c r="K32" s="148"/>
      <c r="L32" s="207"/>
      <c r="M32" s="212"/>
      <c r="N32" s="212"/>
      <c r="O32" s="212"/>
      <c r="P32" s="212"/>
      <c r="Q32" s="212"/>
      <c r="R32" s="212"/>
      <c r="S32" s="212"/>
      <c r="T32" s="212"/>
      <c r="U32" s="212"/>
      <c r="V32" s="212"/>
      <c r="W32" s="212"/>
      <c r="X32" s="151"/>
      <c r="Y32" s="151"/>
      <c r="Z32" s="148"/>
      <c r="AA32" s="154"/>
      <c r="AB32" s="209"/>
      <c r="AC32" s="148"/>
      <c r="AD32" s="192"/>
      <c r="AE32" s="192"/>
      <c r="AF32" s="148"/>
      <c r="AG32" s="148"/>
      <c r="AH32" s="148"/>
      <c r="AI32" s="192"/>
      <c r="AJ32" s="148"/>
      <c r="AK32" s="148"/>
      <c r="AL32" s="193"/>
      <c r="AM32" s="193"/>
      <c r="AN32" s="147"/>
      <c r="AO32" s="147"/>
      <c r="AP32" s="147"/>
      <c r="AQ32" s="147"/>
      <c r="AR32" s="147"/>
      <c r="AS32" s="147"/>
      <c r="AT32" s="147"/>
      <c r="AU32" s="147"/>
      <c r="AV32" s="147"/>
      <c r="AW32" s="147"/>
      <c r="AX32" s="147"/>
      <c r="AY32" s="147"/>
      <c r="AZ32" s="148"/>
      <c r="BA32" s="196"/>
      <c r="BB32" s="196"/>
      <c r="BC32" s="148"/>
      <c r="BD32" s="148"/>
      <c r="BE32" s="148"/>
      <c r="BF32" s="148"/>
      <c r="BG32" s="148"/>
      <c r="BH32" s="148"/>
      <c r="BI32" s="148"/>
      <c r="BJ32" s="148"/>
      <c r="BK32" s="148"/>
      <c r="BL32" s="148"/>
      <c r="BM32" s="148"/>
      <c r="BN32" s="148"/>
      <c r="BO32" s="148"/>
      <c r="BP32" s="148"/>
      <c r="BQ32" s="196"/>
      <c r="BR32" s="196"/>
      <c r="BS32" s="148"/>
      <c r="BT32" s="192"/>
      <c r="BU32" s="192"/>
      <c r="BV32" s="192"/>
      <c r="BW32" s="192"/>
      <c r="BX32" s="192"/>
      <c r="BY32" s="192"/>
      <c r="BZ32" s="192"/>
      <c r="CA32" s="192"/>
      <c r="CB32" s="192"/>
      <c r="CC32" s="192"/>
      <c r="CD32" s="192"/>
      <c r="CE32" s="192"/>
      <c r="CF32" s="192"/>
      <c r="CG32" s="196"/>
      <c r="CH32" s="196"/>
      <c r="CI32" s="148"/>
      <c r="CJ32" s="192"/>
      <c r="CK32" s="192"/>
      <c r="CL32" s="192"/>
      <c r="CM32" s="192"/>
      <c r="CN32" s="192"/>
      <c r="CO32" s="192"/>
      <c r="CP32" s="192"/>
      <c r="CQ32" s="192"/>
      <c r="CR32" s="192"/>
      <c r="CS32" s="196"/>
      <c r="CT32" s="196"/>
      <c r="CU32" s="148"/>
      <c r="CV32" s="148"/>
      <c r="CW32" s="146"/>
      <c r="CX32" s="148"/>
      <c r="CY32" s="148"/>
      <c r="CZ32" s="148"/>
      <c r="DA32" s="148"/>
      <c r="DB32" s="148"/>
      <c r="DC32" s="204"/>
      <c r="DD32" s="148"/>
      <c r="DE32" s="148"/>
      <c r="DF32" s="148"/>
      <c r="DG32" s="148"/>
      <c r="DH32" s="148"/>
      <c r="DI32" s="148"/>
    </row>
    <row r="33" spans="1:113" ht="35.25" customHeight="1">
      <c r="A33" s="192"/>
      <c r="B33" s="162"/>
      <c r="C33" s="150"/>
      <c r="D33" s="154"/>
      <c r="E33" s="148"/>
      <c r="F33" s="150"/>
      <c r="G33" s="148"/>
      <c r="H33" s="148"/>
      <c r="I33" s="151"/>
      <c r="J33" s="150"/>
      <c r="K33" s="148"/>
      <c r="L33" s="207"/>
      <c r="M33" s="212"/>
      <c r="N33" s="212"/>
      <c r="O33" s="212"/>
      <c r="P33" s="212"/>
      <c r="Q33" s="212"/>
      <c r="R33" s="212"/>
      <c r="S33" s="212"/>
      <c r="T33" s="212"/>
      <c r="U33" s="212"/>
      <c r="V33" s="212"/>
      <c r="W33" s="212"/>
      <c r="X33" s="151"/>
      <c r="Y33" s="151"/>
      <c r="Z33" s="148"/>
      <c r="AA33" s="154"/>
      <c r="AB33" s="209"/>
      <c r="AC33" s="148"/>
      <c r="AD33" s="192"/>
      <c r="AE33" s="192"/>
      <c r="AF33" s="148"/>
      <c r="AG33" s="148"/>
      <c r="AH33" s="148"/>
      <c r="AI33" s="213"/>
      <c r="AJ33" s="163"/>
      <c r="AK33" s="163"/>
      <c r="AL33" s="214"/>
      <c r="AM33" s="214"/>
      <c r="AN33" s="147"/>
      <c r="AO33" s="147"/>
      <c r="AP33" s="147"/>
      <c r="AQ33" s="147"/>
      <c r="AR33" s="147"/>
      <c r="AS33" s="148"/>
      <c r="AT33" s="148"/>
      <c r="AU33" s="148"/>
      <c r="AV33" s="148"/>
      <c r="AW33" s="148"/>
      <c r="AX33" s="148"/>
      <c r="AY33" s="148"/>
      <c r="AZ33" s="148"/>
      <c r="BA33" s="196"/>
      <c r="BB33" s="196"/>
      <c r="BC33" s="148"/>
      <c r="BD33" s="148"/>
      <c r="BE33" s="148"/>
      <c r="BF33" s="148"/>
      <c r="BG33" s="148"/>
      <c r="BH33" s="148"/>
      <c r="BI33" s="148"/>
      <c r="BJ33" s="148"/>
      <c r="BK33" s="148"/>
      <c r="BL33" s="148"/>
      <c r="BM33" s="148"/>
      <c r="BN33" s="148"/>
      <c r="BO33" s="148"/>
      <c r="BP33" s="148"/>
      <c r="BQ33" s="196"/>
      <c r="BR33" s="196"/>
      <c r="BS33" s="148"/>
      <c r="BT33" s="192"/>
      <c r="BU33" s="192"/>
      <c r="BV33" s="192"/>
      <c r="BW33" s="192"/>
      <c r="BX33" s="192"/>
      <c r="BY33" s="192"/>
      <c r="BZ33" s="192"/>
      <c r="CA33" s="192"/>
      <c r="CB33" s="192"/>
      <c r="CC33" s="192"/>
      <c r="CD33" s="192"/>
      <c r="CE33" s="192"/>
      <c r="CF33" s="192"/>
      <c r="CG33" s="196"/>
      <c r="CH33" s="196"/>
      <c r="CI33" s="148"/>
      <c r="CJ33" s="192"/>
      <c r="CK33" s="192"/>
      <c r="CL33" s="192"/>
      <c r="CM33" s="192"/>
      <c r="CN33" s="192"/>
      <c r="CO33" s="192"/>
      <c r="CP33" s="192"/>
      <c r="CQ33" s="192"/>
      <c r="CR33" s="192"/>
      <c r="CS33" s="196"/>
      <c r="CT33" s="196"/>
      <c r="CU33" s="148"/>
      <c r="CV33" s="148"/>
      <c r="CW33" s="146"/>
      <c r="CX33" s="148"/>
      <c r="CY33" s="148"/>
      <c r="CZ33" s="148"/>
      <c r="DA33" s="148"/>
      <c r="DB33" s="148"/>
      <c r="DC33" s="204"/>
      <c r="DD33" s="148"/>
      <c r="DE33" s="148"/>
      <c r="DF33" s="148"/>
      <c r="DG33" s="148"/>
      <c r="DH33" s="148"/>
      <c r="DI33" s="148"/>
    </row>
    <row r="34" spans="1:113" ht="35.25" customHeight="1">
      <c r="A34" s="148"/>
      <c r="B34" s="162"/>
      <c r="C34" s="148"/>
      <c r="D34" s="154"/>
      <c r="E34" s="148"/>
      <c r="F34" s="148"/>
      <c r="G34" s="148"/>
      <c r="H34" s="148"/>
      <c r="I34" s="148"/>
      <c r="J34" s="148"/>
      <c r="K34" s="148"/>
      <c r="L34" s="207"/>
      <c r="M34" s="207"/>
      <c r="N34" s="207"/>
      <c r="O34" s="207"/>
      <c r="P34" s="207"/>
      <c r="Q34" s="207"/>
      <c r="R34" s="207"/>
      <c r="S34" s="207"/>
      <c r="T34" s="207"/>
      <c r="U34" s="207"/>
      <c r="V34" s="207"/>
      <c r="W34" s="207"/>
      <c r="X34" s="207"/>
      <c r="Y34" s="207"/>
      <c r="Z34" s="148"/>
      <c r="AA34" s="145"/>
      <c r="AB34" s="215"/>
      <c r="AC34" s="148"/>
      <c r="AD34" s="145"/>
      <c r="AE34" s="145"/>
      <c r="AF34" s="145"/>
      <c r="AG34" s="148"/>
      <c r="AH34" s="180"/>
      <c r="AI34" s="145"/>
      <c r="AJ34" s="162"/>
      <c r="AK34" s="148"/>
      <c r="AL34" s="193"/>
      <c r="AM34" s="193"/>
      <c r="AN34" s="147"/>
      <c r="AO34" s="147"/>
      <c r="AP34" s="147"/>
      <c r="AQ34" s="147"/>
      <c r="AR34" s="147"/>
      <c r="AS34" s="147"/>
      <c r="AT34" s="147"/>
      <c r="AU34" s="147"/>
      <c r="AV34" s="147"/>
      <c r="AW34" s="147"/>
      <c r="AX34" s="147"/>
      <c r="AY34" s="147"/>
      <c r="AZ34" s="147"/>
      <c r="BA34" s="196"/>
      <c r="BB34" s="196"/>
      <c r="BC34" s="206"/>
      <c r="BD34" s="145"/>
      <c r="BE34" s="145"/>
      <c r="BF34" s="145"/>
      <c r="BG34" s="145"/>
      <c r="BH34" s="145"/>
      <c r="BI34" s="145"/>
      <c r="BJ34" s="145"/>
      <c r="BK34" s="145"/>
      <c r="BL34" s="145"/>
      <c r="BM34" s="145"/>
      <c r="BN34" s="145"/>
      <c r="BO34" s="145"/>
      <c r="BP34" s="145"/>
      <c r="BQ34" s="196"/>
      <c r="BR34" s="196"/>
      <c r="BS34" s="206"/>
      <c r="BT34" s="145"/>
      <c r="BU34" s="145"/>
      <c r="BV34" s="145"/>
      <c r="BW34" s="145"/>
      <c r="BX34" s="145"/>
      <c r="BY34" s="145"/>
      <c r="BZ34" s="145"/>
      <c r="CA34" s="145"/>
      <c r="CB34" s="145"/>
      <c r="CC34" s="145"/>
      <c r="CD34" s="145"/>
      <c r="CE34" s="145"/>
      <c r="CF34" s="145"/>
      <c r="CG34" s="196"/>
      <c r="CH34" s="196"/>
      <c r="CI34" s="206"/>
      <c r="CJ34" s="145"/>
      <c r="CK34" s="145"/>
      <c r="CL34" s="145"/>
      <c r="CM34" s="145"/>
      <c r="CN34" s="145"/>
      <c r="CO34" s="145"/>
      <c r="CP34" s="145"/>
      <c r="CQ34" s="145"/>
      <c r="CR34" s="145"/>
      <c r="CS34" s="196"/>
      <c r="CT34" s="196"/>
      <c r="CU34" s="148"/>
      <c r="CV34" s="145"/>
      <c r="CW34" s="146"/>
      <c r="CX34" s="148"/>
      <c r="CY34" s="148"/>
      <c r="CZ34" s="148"/>
      <c r="DA34" s="148"/>
      <c r="DB34" s="148"/>
      <c r="DC34" s="204"/>
      <c r="DD34" s="148"/>
      <c r="DE34" s="148"/>
      <c r="DF34" s="148"/>
      <c r="DG34" s="148"/>
      <c r="DH34" s="148"/>
      <c r="DI34" s="148"/>
    </row>
    <row r="35" spans="1:113" ht="35.25" customHeight="1">
      <c r="A35" s="148"/>
      <c r="B35" s="162"/>
      <c r="C35" s="148"/>
      <c r="D35" s="154"/>
      <c r="E35" s="148"/>
      <c r="F35" s="148"/>
      <c r="G35" s="148"/>
      <c r="H35" s="148"/>
      <c r="I35" s="148"/>
      <c r="J35" s="148"/>
      <c r="K35" s="148"/>
      <c r="L35" s="207"/>
      <c r="M35" s="207"/>
      <c r="N35" s="207"/>
      <c r="O35" s="207"/>
      <c r="P35" s="207"/>
      <c r="Q35" s="207"/>
      <c r="R35" s="207"/>
      <c r="S35" s="207"/>
      <c r="T35" s="207"/>
      <c r="U35" s="207"/>
      <c r="V35" s="207"/>
      <c r="W35" s="207"/>
      <c r="X35" s="207"/>
      <c r="Y35" s="207"/>
      <c r="Z35" s="148"/>
      <c r="AA35" s="145"/>
      <c r="AB35" s="215"/>
      <c r="AC35" s="148"/>
      <c r="AD35" s="145"/>
      <c r="AE35" s="145"/>
      <c r="AF35" s="145"/>
      <c r="AG35" s="148"/>
      <c r="AH35" s="180"/>
      <c r="AI35" s="145"/>
      <c r="AJ35" s="162"/>
      <c r="AK35" s="148"/>
      <c r="AL35" s="193"/>
      <c r="AM35" s="193"/>
      <c r="AN35" s="147"/>
      <c r="AO35" s="147"/>
      <c r="AP35" s="147"/>
      <c r="AQ35" s="147"/>
      <c r="AR35" s="147"/>
      <c r="AS35" s="147"/>
      <c r="AT35" s="147"/>
      <c r="AU35" s="147"/>
      <c r="AV35" s="147"/>
      <c r="AW35" s="147"/>
      <c r="AX35" s="147"/>
      <c r="AY35" s="147"/>
      <c r="AZ35" s="147"/>
      <c r="BA35" s="196"/>
      <c r="BB35" s="196"/>
      <c r="BC35" s="206"/>
      <c r="BD35" s="145"/>
      <c r="BE35" s="145"/>
      <c r="BF35" s="145"/>
      <c r="BG35" s="145"/>
      <c r="BH35" s="145"/>
      <c r="BI35" s="145"/>
      <c r="BJ35" s="145"/>
      <c r="BK35" s="145"/>
      <c r="BL35" s="145"/>
      <c r="BM35" s="145"/>
      <c r="BN35" s="145"/>
      <c r="BO35" s="145"/>
      <c r="BP35" s="145"/>
      <c r="BQ35" s="196"/>
      <c r="BR35" s="196"/>
      <c r="BS35" s="206"/>
      <c r="BT35" s="145"/>
      <c r="BU35" s="145"/>
      <c r="BV35" s="145"/>
      <c r="BW35" s="145"/>
      <c r="BX35" s="145"/>
      <c r="BY35" s="145"/>
      <c r="BZ35" s="145"/>
      <c r="CA35" s="145"/>
      <c r="CB35" s="145"/>
      <c r="CC35" s="145"/>
      <c r="CD35" s="145"/>
      <c r="CE35" s="145"/>
      <c r="CF35" s="145"/>
      <c r="CG35" s="196"/>
      <c r="CH35" s="196"/>
      <c r="CI35" s="206"/>
      <c r="CJ35" s="145"/>
      <c r="CK35" s="145"/>
      <c r="CL35" s="145"/>
      <c r="CM35" s="145"/>
      <c r="CN35" s="145"/>
      <c r="CO35" s="145"/>
      <c r="CP35" s="145"/>
      <c r="CQ35" s="145"/>
      <c r="CR35" s="145"/>
      <c r="CS35" s="196"/>
      <c r="CT35" s="196"/>
      <c r="CU35" s="148"/>
      <c r="CV35" s="145"/>
      <c r="CW35" s="146"/>
      <c r="CX35" s="148"/>
      <c r="CY35" s="148"/>
      <c r="CZ35" s="148"/>
      <c r="DA35" s="148"/>
      <c r="DB35" s="148"/>
      <c r="DC35" s="204"/>
      <c r="DD35" s="148"/>
      <c r="DE35" s="148"/>
      <c r="DF35" s="148"/>
      <c r="DG35" s="148"/>
      <c r="DH35" s="148"/>
      <c r="DI35" s="148"/>
    </row>
    <row r="36" spans="1:113" ht="35.25" customHeight="1">
      <c r="A36" s="148"/>
      <c r="B36" s="162"/>
      <c r="C36" s="148"/>
      <c r="D36" s="154"/>
      <c r="E36" s="148"/>
      <c r="F36" s="148"/>
      <c r="G36" s="148"/>
      <c r="H36" s="148"/>
      <c r="I36" s="148"/>
      <c r="J36" s="148"/>
      <c r="K36" s="148"/>
      <c r="L36" s="207"/>
      <c r="M36" s="207"/>
      <c r="N36" s="207"/>
      <c r="O36" s="207"/>
      <c r="P36" s="207"/>
      <c r="Q36" s="207"/>
      <c r="R36" s="207"/>
      <c r="S36" s="207"/>
      <c r="T36" s="207"/>
      <c r="U36" s="207"/>
      <c r="V36" s="207"/>
      <c r="W36" s="207"/>
      <c r="X36" s="207"/>
      <c r="Y36" s="207"/>
      <c r="Z36" s="148"/>
      <c r="AA36" s="145"/>
      <c r="AB36" s="215"/>
      <c r="AC36" s="148"/>
      <c r="AD36" s="145"/>
      <c r="AE36" s="145"/>
      <c r="AF36" s="145"/>
      <c r="AG36" s="148"/>
      <c r="AH36" s="180"/>
      <c r="AI36" s="145"/>
      <c r="AJ36" s="162"/>
      <c r="AK36" s="148"/>
      <c r="AL36" s="193"/>
      <c r="AM36" s="193"/>
      <c r="AN36" s="147"/>
      <c r="AO36" s="147"/>
      <c r="AP36" s="147"/>
      <c r="AQ36" s="147"/>
      <c r="AR36" s="147"/>
      <c r="AS36" s="147"/>
      <c r="AT36" s="147"/>
      <c r="AU36" s="147"/>
      <c r="AV36" s="147"/>
      <c r="AW36" s="147"/>
      <c r="AX36" s="147"/>
      <c r="AY36" s="147"/>
      <c r="AZ36" s="147"/>
      <c r="BA36" s="196"/>
      <c r="BB36" s="196"/>
      <c r="BC36" s="206"/>
      <c r="BD36" s="145"/>
      <c r="BE36" s="145"/>
      <c r="BF36" s="145"/>
      <c r="BG36" s="145"/>
      <c r="BH36" s="145"/>
      <c r="BI36" s="145"/>
      <c r="BJ36" s="145"/>
      <c r="BK36" s="145"/>
      <c r="BL36" s="145"/>
      <c r="BM36" s="145"/>
      <c r="BN36" s="145"/>
      <c r="BO36" s="145"/>
      <c r="BP36" s="145"/>
      <c r="BQ36" s="196"/>
      <c r="BR36" s="196"/>
      <c r="BS36" s="206"/>
      <c r="BT36" s="145"/>
      <c r="BU36" s="145"/>
      <c r="BV36" s="145"/>
      <c r="BW36" s="145"/>
      <c r="BX36" s="145"/>
      <c r="BY36" s="145"/>
      <c r="BZ36" s="145"/>
      <c r="CA36" s="145"/>
      <c r="CB36" s="145"/>
      <c r="CC36" s="145"/>
      <c r="CD36" s="145"/>
      <c r="CE36" s="145"/>
      <c r="CF36" s="145"/>
      <c r="CG36" s="196"/>
      <c r="CH36" s="196"/>
      <c r="CI36" s="206"/>
      <c r="CJ36" s="145"/>
      <c r="CK36" s="145"/>
      <c r="CL36" s="145"/>
      <c r="CM36" s="145"/>
      <c r="CN36" s="145"/>
      <c r="CO36" s="145"/>
      <c r="CP36" s="145"/>
      <c r="CQ36" s="145"/>
      <c r="CR36" s="145"/>
      <c r="CS36" s="196"/>
      <c r="CT36" s="196"/>
      <c r="CU36" s="148"/>
      <c r="CV36" s="145"/>
      <c r="CW36" s="146"/>
      <c r="CX36" s="148"/>
      <c r="CY36" s="148"/>
      <c r="CZ36" s="148"/>
      <c r="DA36" s="148"/>
      <c r="DB36" s="148"/>
      <c r="DC36" s="204"/>
      <c r="DD36" s="148"/>
      <c r="DE36" s="148"/>
      <c r="DF36" s="148"/>
      <c r="DG36" s="148"/>
      <c r="DH36" s="148"/>
      <c r="DI36" s="148"/>
    </row>
    <row r="37" spans="1:113" ht="35.25" customHeight="1">
      <c r="A37" s="148"/>
      <c r="B37" s="162"/>
      <c r="C37" s="148"/>
      <c r="D37" s="154"/>
      <c r="E37" s="148"/>
      <c r="F37" s="148"/>
      <c r="G37" s="148"/>
      <c r="H37" s="148"/>
      <c r="I37" s="162"/>
      <c r="J37" s="148"/>
      <c r="K37" s="148"/>
      <c r="L37" s="207"/>
      <c r="M37" s="207"/>
      <c r="N37" s="207"/>
      <c r="O37" s="207"/>
      <c r="P37" s="207"/>
      <c r="Q37" s="207"/>
      <c r="R37" s="207"/>
      <c r="S37" s="207"/>
      <c r="T37" s="207"/>
      <c r="U37" s="207"/>
      <c r="V37" s="207"/>
      <c r="W37" s="207"/>
      <c r="X37" s="216"/>
      <c r="Y37" s="216"/>
      <c r="Z37" s="148"/>
      <c r="AA37" s="145"/>
      <c r="AB37" s="215"/>
      <c r="AC37" s="148"/>
      <c r="AD37" s="145"/>
      <c r="AE37" s="145"/>
      <c r="AF37" s="145"/>
      <c r="AG37" s="148"/>
      <c r="AH37" s="180"/>
      <c r="AI37" s="145"/>
      <c r="AJ37" s="162"/>
      <c r="AK37" s="148"/>
      <c r="AL37" s="193"/>
      <c r="AM37" s="193"/>
      <c r="AN37" s="147"/>
      <c r="AO37" s="147"/>
      <c r="AP37" s="147"/>
      <c r="AQ37" s="147"/>
      <c r="AR37" s="147"/>
      <c r="AS37" s="147"/>
      <c r="AT37" s="147"/>
      <c r="AU37" s="147"/>
      <c r="AV37" s="147"/>
      <c r="AW37" s="147"/>
      <c r="AX37" s="147"/>
      <c r="AY37" s="147"/>
      <c r="AZ37" s="147"/>
      <c r="BA37" s="196"/>
      <c r="BB37" s="196"/>
      <c r="BC37" s="206"/>
      <c r="BD37" s="145"/>
      <c r="BE37" s="145"/>
      <c r="BF37" s="145"/>
      <c r="BG37" s="145"/>
      <c r="BH37" s="145"/>
      <c r="BI37" s="145"/>
      <c r="BJ37" s="145"/>
      <c r="BK37" s="145"/>
      <c r="BL37" s="145"/>
      <c r="BM37" s="145"/>
      <c r="BN37" s="145"/>
      <c r="BO37" s="145"/>
      <c r="BP37" s="145"/>
      <c r="BQ37" s="196"/>
      <c r="BR37" s="196"/>
      <c r="BS37" s="206"/>
      <c r="BT37" s="145"/>
      <c r="BU37" s="145"/>
      <c r="BV37" s="145"/>
      <c r="BW37" s="145"/>
      <c r="BX37" s="145"/>
      <c r="BY37" s="145"/>
      <c r="BZ37" s="145"/>
      <c r="CA37" s="145"/>
      <c r="CB37" s="145"/>
      <c r="CC37" s="145"/>
      <c r="CD37" s="145"/>
      <c r="CE37" s="145"/>
      <c r="CF37" s="145"/>
      <c r="CG37" s="196"/>
      <c r="CH37" s="196"/>
      <c r="CI37" s="206"/>
      <c r="CJ37" s="145"/>
      <c r="CK37" s="145"/>
      <c r="CL37" s="145"/>
      <c r="CM37" s="145"/>
      <c r="CN37" s="145"/>
      <c r="CO37" s="145"/>
      <c r="CP37" s="145"/>
      <c r="CQ37" s="145"/>
      <c r="CR37" s="145"/>
      <c r="CS37" s="196"/>
      <c r="CT37" s="196"/>
      <c r="CU37" s="148"/>
      <c r="CV37" s="145"/>
      <c r="CW37" s="146"/>
      <c r="CX37" s="148"/>
      <c r="CY37" s="148"/>
      <c r="CZ37" s="148"/>
      <c r="DA37" s="148"/>
      <c r="DB37" s="148"/>
      <c r="DC37" s="204"/>
      <c r="DD37" s="148"/>
      <c r="DE37" s="148"/>
      <c r="DF37" s="148"/>
      <c r="DG37" s="148"/>
      <c r="DH37" s="148"/>
      <c r="DI37" s="148"/>
    </row>
    <row r="38" spans="1:113" ht="35.25" customHeight="1">
      <c r="A38" s="148"/>
      <c r="B38" s="162"/>
      <c r="C38" s="148"/>
      <c r="D38" s="154"/>
      <c r="E38" s="148"/>
      <c r="F38" s="148"/>
      <c r="G38" s="148"/>
      <c r="H38" s="148"/>
      <c r="I38" s="162"/>
      <c r="J38" s="148"/>
      <c r="K38" s="148"/>
      <c r="L38" s="207"/>
      <c r="M38" s="207"/>
      <c r="N38" s="207"/>
      <c r="O38" s="207"/>
      <c r="P38" s="207"/>
      <c r="Q38" s="207"/>
      <c r="R38" s="207"/>
      <c r="S38" s="207"/>
      <c r="T38" s="207"/>
      <c r="U38" s="207"/>
      <c r="V38" s="207"/>
      <c r="W38" s="207"/>
      <c r="X38" s="216"/>
      <c r="Y38" s="216"/>
      <c r="Z38" s="148"/>
      <c r="AA38" s="145"/>
      <c r="AB38" s="215"/>
      <c r="AC38" s="148"/>
      <c r="AD38" s="145"/>
      <c r="AE38" s="145"/>
      <c r="AF38" s="145"/>
      <c r="AG38" s="148"/>
      <c r="AH38" s="180"/>
      <c r="AI38" s="145"/>
      <c r="AJ38" s="162"/>
      <c r="AK38" s="148"/>
      <c r="AL38" s="193"/>
      <c r="AM38" s="193"/>
      <c r="AN38" s="147"/>
      <c r="AO38" s="147"/>
      <c r="AP38" s="147"/>
      <c r="AQ38" s="147"/>
      <c r="AR38" s="147"/>
      <c r="AS38" s="147"/>
      <c r="AT38" s="147"/>
      <c r="AU38" s="147"/>
      <c r="AV38" s="147"/>
      <c r="AW38" s="147"/>
      <c r="AX38" s="147"/>
      <c r="AY38" s="147"/>
      <c r="AZ38" s="147"/>
      <c r="BA38" s="196"/>
      <c r="BB38" s="196"/>
      <c r="BC38" s="206"/>
      <c r="BD38" s="145"/>
      <c r="BE38" s="145"/>
      <c r="BF38" s="145"/>
      <c r="BG38" s="145"/>
      <c r="BH38" s="145"/>
      <c r="BI38" s="145"/>
      <c r="BJ38" s="145"/>
      <c r="BK38" s="145"/>
      <c r="BL38" s="145"/>
      <c r="BM38" s="145"/>
      <c r="BN38" s="145"/>
      <c r="BO38" s="145"/>
      <c r="BP38" s="145"/>
      <c r="BQ38" s="196"/>
      <c r="BR38" s="196"/>
      <c r="BS38" s="206"/>
      <c r="BT38" s="145"/>
      <c r="BU38" s="145"/>
      <c r="BV38" s="145"/>
      <c r="BW38" s="145"/>
      <c r="BX38" s="145"/>
      <c r="BY38" s="145"/>
      <c r="BZ38" s="145"/>
      <c r="CA38" s="145"/>
      <c r="CB38" s="145"/>
      <c r="CC38" s="145"/>
      <c r="CD38" s="145"/>
      <c r="CE38" s="145"/>
      <c r="CF38" s="145"/>
      <c r="CG38" s="196"/>
      <c r="CH38" s="196"/>
      <c r="CI38" s="206"/>
      <c r="CJ38" s="145"/>
      <c r="CK38" s="145"/>
      <c r="CL38" s="145"/>
      <c r="CM38" s="145"/>
      <c r="CN38" s="145"/>
      <c r="CO38" s="145"/>
      <c r="CP38" s="145"/>
      <c r="CQ38" s="145"/>
      <c r="CR38" s="145"/>
      <c r="CS38" s="196"/>
      <c r="CT38" s="196"/>
      <c r="CU38" s="148"/>
      <c r="CV38" s="145"/>
      <c r="CW38" s="146"/>
      <c r="CX38" s="148"/>
      <c r="CY38" s="148"/>
      <c r="CZ38" s="148"/>
      <c r="DA38" s="148"/>
      <c r="DB38" s="148"/>
      <c r="DC38" s="204"/>
      <c r="DD38" s="148"/>
      <c r="DE38" s="148"/>
      <c r="DF38" s="148"/>
      <c r="DG38" s="148"/>
      <c r="DH38" s="148"/>
      <c r="DI38" s="148"/>
    </row>
    <row r="39" spans="1:113">
      <c r="AI39" s="145"/>
      <c r="AJ39" s="145"/>
      <c r="AK39" s="145"/>
      <c r="AL39" s="145"/>
      <c r="AM39" s="145"/>
    </row>
  </sheetData>
  <autoFilter ref="A11:DU25" xr:uid="{00000000-0009-0000-0000-000001000000}"/>
  <mergeCells count="84">
    <mergeCell ref="DU10:DU11"/>
    <mergeCell ref="DP10:DP11"/>
    <mergeCell ref="DQ10:DQ11"/>
    <mergeCell ref="DR10:DR11"/>
    <mergeCell ref="DS10:DS11"/>
    <mergeCell ref="DT10:DT11"/>
    <mergeCell ref="A9:A11"/>
    <mergeCell ref="AB10:AB11"/>
    <mergeCell ref="AC10:AC11"/>
    <mergeCell ref="AF10:AF11"/>
    <mergeCell ref="B9:B11"/>
    <mergeCell ref="AD10:AD11"/>
    <mergeCell ref="H10:H11"/>
    <mergeCell ref="C9:Y9"/>
    <mergeCell ref="I10:J10"/>
    <mergeCell ref="C10:C11"/>
    <mergeCell ref="E10:E11"/>
    <mergeCell ref="F10:F11"/>
    <mergeCell ref="G10:G11"/>
    <mergeCell ref="D10:D11"/>
    <mergeCell ref="Y10:Y11"/>
    <mergeCell ref="BQ10:BT10"/>
    <mergeCell ref="AE10:AE11"/>
    <mergeCell ref="Z10:Z11"/>
    <mergeCell ref="DO10:DO11"/>
    <mergeCell ref="CK10:CN10"/>
    <mergeCell ref="CO10:CR10"/>
    <mergeCell ref="DJ10:DJ11"/>
    <mergeCell ref="DK10:DK11"/>
    <mergeCell ref="DL10:DL11"/>
    <mergeCell ref="DM10:DM11"/>
    <mergeCell ref="DN10:DN11"/>
    <mergeCell ref="CG10:CJ10"/>
    <mergeCell ref="AG10:AG11"/>
    <mergeCell ref="DH10:DH11"/>
    <mergeCell ref="AA10:AA11"/>
    <mergeCell ref="BY10:CB10"/>
    <mergeCell ref="BA10:BD10"/>
    <mergeCell ref="AJ10:AK10"/>
    <mergeCell ref="A1:DI1"/>
    <mergeCell ref="D3:DI3"/>
    <mergeCell ref="U7:X7"/>
    <mergeCell ref="AL7:AM7"/>
    <mergeCell ref="D4:DI4"/>
    <mergeCell ref="CT7:DI7"/>
    <mergeCell ref="A3:C3"/>
    <mergeCell ref="D5:DI5"/>
    <mergeCell ref="CW10:CW11"/>
    <mergeCell ref="CX9:DC9"/>
    <mergeCell ref="BU10:BX10"/>
    <mergeCell ref="CY10:CY11"/>
    <mergeCell ref="A2:DI2"/>
    <mergeCell ref="DD10:DD11"/>
    <mergeCell ref="DE10:DE11"/>
    <mergeCell ref="DF10:DF11"/>
    <mergeCell ref="DG10:DG11"/>
    <mergeCell ref="A8:DI8"/>
    <mergeCell ref="DI10:DI11"/>
    <mergeCell ref="DD9:DI9"/>
    <mergeCell ref="DB10:DB11"/>
    <mergeCell ref="K10:L10"/>
    <mergeCell ref="CZ10:CZ11"/>
    <mergeCell ref="DA10:DA11"/>
    <mergeCell ref="BI10:BL10"/>
    <mergeCell ref="BM10:BP10"/>
    <mergeCell ref="Z9:AK9"/>
    <mergeCell ref="AH10:AH11"/>
    <mergeCell ref="CC10:CF10"/>
    <mergeCell ref="B19:B24"/>
    <mergeCell ref="D19:D21"/>
    <mergeCell ref="D22:D24"/>
    <mergeCell ref="DC10:DC11"/>
    <mergeCell ref="CS10:CV10"/>
    <mergeCell ref="B12:B15"/>
    <mergeCell ref="D12:D15"/>
    <mergeCell ref="B16:B18"/>
    <mergeCell ref="D16:D18"/>
    <mergeCell ref="CX10:CX11"/>
    <mergeCell ref="AZ9:AZ11"/>
    <mergeCell ref="AI10:AI11"/>
    <mergeCell ref="AL9:AM10"/>
    <mergeCell ref="AN9:AY10"/>
    <mergeCell ref="BA9:CW9"/>
    <mergeCell ref="BE10:BH10"/>
  </mergeCells>
  <phoneticPr fontId="29" type="noConversion"/>
  <dataValidations xWindow="645" yWindow="544" count="58">
    <dataValidation allowBlank="1" showInputMessage="1" showErrorMessage="1" prompt="Escriba los objetivos específicos de la política._x000a__x000a_Tenga en cuenta que estos objetivos están ligados a las estrategias, ejes temáticos o líneas de acción definidos en la estructura programática de la política." sqref="A9:A11" xr:uid="{00000000-0002-0000-0100-000000000000}"/>
    <dataValidation allowBlank="1" showInputMessage="1" showErrorMessage="1" prompt="Defina la ponderación de cada objetivo de acuerdo a su nivel de importancia para el cumplimiento del objetivo general._x000a_Esta ponderación debe ser la sumatoria de la importancia relativa de los indicadores de resultado." sqref="B9:B11" xr:uid="{00000000-0002-0000-0100-000001000000}"/>
    <dataValidation allowBlank="1" showInputMessage="1" showErrorMessage="1" prompt="Escriba el nombre del indicador. _x000a_Debe evidenciar con precisión la propiedad a medir, y debe guardar coherencia con la fórmula de cálculo._x000a_Se pueden establecer más de un indicador de resultado." sqref="E10:E11" xr:uid="{00000000-0002-0000-0100-000002000000}"/>
    <dataValidation allowBlank="1" showInputMessage="1" showErrorMessage="1" prompt="Escriba la fórmula de cálculo del indicador. _x000a_Variables usadas para la medición del indicador, debe ser explicita la unidad de medida." sqref="F10:F11 AC10:AC11" xr:uid="{00000000-0002-0000-0100-000003000000}"/>
    <dataValidation allowBlank="1" showInputMessage="1" showErrorMessage="1" prompt="La ponderación de cada indicador estará definida de acuerdo a su nivel de importancia para el cumplimiento del objetivo general y como sumatoria de la ponderación otorgada a los indicadores de producto." sqref="D10:D11" xr:uid="{00000000-0002-0000-0100-000004000000}"/>
    <dataValidation allowBlank="1" showInputMessage="1" showErrorMessage="1" prompt="Marco de referencia cuantitativo de la situación actual que se pretende modificar._x000a_Debe estar expresada en la misma unidad de medida de la meta. Todos los indicadores que se van a medir deben tener línea base." sqref="AJ10:AK10 I10:J10" xr:uid="{00000000-0002-0000-0100-000005000000}"/>
    <dataValidation allowBlank="1" showInputMessage="1" showErrorMessage="1" prompt="Totalice la meta de resultado a alcanzar al final de la vigencia de la política pública. Tenga en cuenta el Tipo de Anualización determinado." sqref="Y10:Y11" xr:uid="{00000000-0002-0000-0100-000006000000}"/>
    <dataValidation allowBlank="1" showInputMessage="1" showErrorMessage="1" prompt="Escriba el nombre del indicador. _x000a_Debe evidenciar con precisión la propiedad a medir, y debe guardar coherencia con la fórmula._x000a_Solo se puede tener un indicador por producto o acción." sqref="AB10:AB11" xr:uid="{00000000-0002-0000-0100-000007000000}"/>
    <dataValidation allowBlank="1" showInputMessage="1" showErrorMessage="1" prompt="Formato DD/MM/AAAA_x000a_Escriba la fecha de inicio de ejecución del producto._x000a_" sqref="AL11" xr:uid="{00000000-0002-0000-0100-000008000000}"/>
    <dataValidation type="date" allowBlank="1" showInputMessage="1" showErrorMessage="1" sqref="AL34:AM38" xr:uid="{00000000-0002-0000-0100-000009000000}">
      <formula1>36526</formula1>
      <formula2>58806</formula2>
    </dataValidation>
    <dataValidation allowBlank="1" showInputMessage="1" showErrorMessage="1" prompt="Cifras en millones de pesos.  Corresponde al valor con el que se cuenta y se asigna a la implementación de la acción. _x000a_No necesariamente corresponderá al costo." sqref="BB11 CT11 BR11 CH11 BF11 BJ11 BN11 BV11 BZ11 CD11 CL11 CP11" xr:uid="{00000000-0002-0000-0100-00000A000000}"/>
    <dataValidation allowBlank="1" showInputMessage="1" showErrorMessage="1" prompt="Suma de los costos de cada vigencia durante la ejecución de la política pública." sqref="CW10:CW11" xr:uid="{00000000-0002-0000-0100-00000B000000}"/>
    <dataValidation allowBlank="1" showInputMessage="1" showErrorMessage="1" prompt="Seleccione de la lista desplegable, la entidad responsable de la ejecución del producto o acción." sqref="CX10:CY11" xr:uid="{00000000-0002-0000-0100-00000C000000}"/>
    <dataValidation allowBlank="1" showInputMessage="1" showErrorMessage="1" prompt="Escriba la Dirección, Subdirección, Grupo o Unidad responsable de la ejecución del producto o acción._x000a_Utilice nombres completos." sqref="CZ10:CZ11" xr:uid="{00000000-0002-0000-0100-00000D000000}"/>
    <dataValidation allowBlank="1" showInputMessage="1" showErrorMessage="1" prompt="Escriba el nombre completo de la persona responsable de la ejecución del producto." sqref="DA10:DB11" xr:uid="{00000000-0002-0000-0100-00000E000000}"/>
    <dataValidation allowBlank="1" showInputMessage="1" showErrorMessage="1" prompt="Escriba el numero telefónico, número de extensión, correo electrónico de la persona de contacto relacionada en la columna anterior." sqref="DC10:DC11" xr:uid="{00000000-0002-0000-0100-00000F000000}"/>
    <dataValidation type="custom" allowBlank="1" showInputMessage="1" showErrorMessage="1" error="La celda debe contener solo texto" sqref="CZ34:DA38 CZ27:DA27 DE12:DF12 CZ17:CZ19 CZ16:DA16 DE16 DA14:DA15 CY22 DF13 DD14:DF15 DJ14:DL15 DA24 DD24:DF24 DJ24:DL24 CZ12:DA13 DF22:DG22 DD23 CZ21:DA23 DA17:DA20 DF20:DG20 DK20:DL20" xr:uid="{00000000-0002-0000-0100-000010000000}">
      <formula1>ISTEXT(CY12)</formula1>
    </dataValidation>
    <dataValidation type="whole" allowBlank="1" showInputMessage="1" showErrorMessage="1" sqref="AK27:AL27 AK26 AK34:AK38" xr:uid="{00000000-0002-0000-0100-000011000000}">
      <formula1>2000</formula1>
      <formula2>500000000</formula2>
    </dataValidation>
    <dataValidation allowBlank="1" showInputMessage="1" showErrorMessage="1" prompt="Escriba el nombre de la Política Pública._x000a_Use mayúscula sostenida." sqref="A2" xr:uid="{00000000-0002-0000-0100-000012000000}"/>
    <dataValidation allowBlank="1" showInputMessage="1" showErrorMessage="1" prompt="Formato DD/MM/AAAA._x000a_Esta casilla se utiliza en caso de modificación del plan de acción. Difiere de la casilla Fecha de corte de seguimiento." sqref="A4" xr:uid="{00000000-0002-0000-0100-000014000000}"/>
    <dataValidation allowBlank="1" showInputMessage="1" showErrorMessage="1" prompt="Formato DD/MM/AAAA_x000a_Reportar los avances de las acciones de la política y el cumplimiento de sus objetivos, de acuerdo a los cortes establecidos por el CONPES, diciembre y junio de cada año." sqref="A5" xr:uid="{00000000-0002-0000-0100-000015000000}"/>
    <dataValidation allowBlank="1" showInputMessage="1" showErrorMessage="1" prompt="Seleccione de la lista. Identifique los sectores corresponsables, utilice una columna para cada sector con su respectiva entidad." sqref="A7 U7:W7 AL7" xr:uid="{00000000-0002-0000-0100-000016000000}"/>
    <dataValidation allowBlank="1" showInputMessage="1" showErrorMessage="1" prompt="Seleccione de la lista desplegable la entidad al que corresponde el documento CONPES D.C." sqref="E7 BA7 AC7" xr:uid="{00000000-0002-0000-0100-000017000000}"/>
    <dataValidation allowBlank="1" showInputMessage="1" showErrorMessage="1" prompt="Seleccione de la lista desplegable el sector líder de la política pública._x000a_" sqref="A6" xr:uid="{00000000-0002-0000-0100-000018000000}"/>
    <dataValidation allowBlank="1" showInputMessage="1" showErrorMessage="1" prompt="Seleccione de la lista desplegable la entidad líder de la política pública." sqref="F6" xr:uid="{00000000-0002-0000-0100-000019000000}"/>
    <dataValidation allowBlank="1" showInputMessage="1" showErrorMessage="1" prompt="Defina el Producto que quiere alcanzar a través de la medición." sqref="Z10:Z11" xr:uid="{00000000-0002-0000-0100-00001B000000}"/>
    <dataValidation allowBlank="1" showInputMessage="1" showErrorMessage="1" prompt="Aplica para documentos de política aprobados por el CONPES D.C." sqref="A3:C3" xr:uid="{00000000-0002-0000-0100-00001C000000}"/>
    <dataValidation allowBlank="1" showInputMessage="1" showErrorMessage="1" prompt="Seleccione de la lista desplegable._x000a_Fórmula a través de la cual se acumulan los avances, de tal forma que sea posible determinar el avance del indicador. _x000a__x000a_" sqref="AG10:AG11 H10:H11" xr:uid="{00000000-0002-0000-0100-00001D000000}"/>
    <dataValidation allowBlank="1" showInputMessage="1" showErrorMessage="1" prompt="Totalice la meta de producto a alcanzar al final de la vigencia de la política pública. Tenga en cuenta el Tipo de Anualización determinado." sqref="AZ9:AZ11" xr:uid="{00000000-0002-0000-0100-00001E000000}"/>
    <dataValidation allowBlank="1" showInputMessage="1" showErrorMessage="1" prompt="Indique los sectores separados por ; que son corresponsables en el cumplimiento del producto (indicador)" sqref="DD10:DD11 DJ10:DJ11 DP10:DP11" xr:uid="{00000000-0002-0000-0100-00001F000000}"/>
    <dataValidation allowBlank="1" showInputMessage="1" showErrorMessage="1" prompt="Indique las entidades que son corresponsables con el cumplimiento del producto (indicador), separándolas con un ;" sqref="DE10:DE11 DK10:DK11 DQ10:DQ11" xr:uid="{00000000-0002-0000-0100-000020000000}"/>
    <dataValidation allowBlank="1" showInputMessage="1" showErrorMessage="1" prompt="Escriba la Dirección, Subdirección, Grupo o Unidad corresponsables de la ejecución del producto._x000a_Utilice nombres completos no abreviaciones." sqref="DF10:DF11 DL10:DL11 DR10:DR11" xr:uid="{00000000-0002-0000-0100-000021000000}"/>
    <dataValidation allowBlank="1" showInputMessage="1" showErrorMessage="1" prompt="Escriba el nombre completo de la persona corresponsable de la ejecución del producto, separados por ;." sqref="DG10:DG11 DM10:DM11 DS10:DS11" xr:uid="{00000000-0002-0000-0100-000022000000}"/>
    <dataValidation allowBlank="1" showInputMessage="1" showErrorMessage="1" prompt="Escriba el teléfono de contacto de las personas responsables de la ejecución del producto, separados por ;." sqref="DH10:DH11 DN10:DN11 DT10:DT11" xr:uid="{00000000-0002-0000-0100-000023000000}"/>
    <dataValidation allowBlank="1" showInputMessage="1" showErrorMessage="1" prompt="Escriba los correos electrónicos de las personas corresponsables de contacto relacionadas en la columna anterior." sqref="DI10:DI11 DO10:DO11 DU10:DU11" xr:uid="{00000000-0002-0000-0100-000024000000}"/>
    <dataValidation type="custom" allowBlank="1" showInputMessage="1" showErrorMessage="1" prompt="Escriba el Objetivo general de la política pública." sqref="A8" xr:uid="{00000000-0002-0000-0100-000025000000}">
      <formula1>ISTEXT(A8)</formula1>
    </dataValidation>
    <dataValidation allowBlank="1" showInputMessage="1" showErrorMessage="1" prompt="Identifique el ODS a que le apunta el indicador de producto. Seleccione de la lista desplegable." sqref="AD10:AD11" xr:uid="{00000000-0002-0000-0100-000026000000}"/>
    <dataValidation allowBlank="1" showInputMessage="1" showErrorMessage="1" prompt="Identifique la meta ODS a que le apunta el indicador de producto. " sqref="AE10:AE11" xr:uid="{00000000-0002-0000-0100-000027000000}"/>
    <dataValidation allowBlank="1" showInputMessage="1" showErrorMessage="1" prompt="Determine si el indicador responde a un enfoque (Derechos Humanos, Género, Poblacional - Diferencial, Ambiental y Territorial). Si responde a más de enfoque separelos por ;" sqref="G10:G11 AF10:AF11" xr:uid="{00000000-0002-0000-0100-000028000000}"/>
    <dataValidation type="list" allowBlank="1" showInputMessage="1" showErrorMessage="1" sqref="G6" xr:uid="{00000000-0002-0000-0100-000029000000}">
      <formula1>INDIRECT($B$6)</formula1>
    </dataValidation>
    <dataValidation type="list" allowBlank="1" showInputMessage="1" showErrorMessage="1" sqref="F7 DE20 CY12:CY13 CY23 CY15:CY19 CY21 DE22" xr:uid="{00000000-0002-0000-0100-00002A000000}">
      <formula1>INDIRECT($B$7)</formula1>
    </dataValidation>
    <dataValidation allowBlank="1" showInputMessage="1" showErrorMessage="1" prompt="Identifique la fuente de financiación (Funcionamiento, Inversión, Cooperaciòn, Crédito, etc. )" sqref="BC11 CU11 BS11 CI11 BG11 BK11 BO11 BW11 CA11 CE11 CM11 CQ11" xr:uid="{00000000-0002-0000-0100-00002B000000}"/>
    <dataValidation allowBlank="1" showInputMessage="1" showErrorMessage="1" prompt="Si la fuente de financiación es inversión, identifique el código del proyecto." sqref="CV11 CF11 BP11 BD11 BH11 BL11 BT11 BX11 CB11 CJ11 CN11 CR11" xr:uid="{00000000-0002-0000-0100-00002C000000}"/>
    <dataValidation allowBlank="1" showInputMessage="1" showErrorMessage="1" prompt="Si corresponde a un indicador del PDD, identifique el código de la meta el cual se encuentra en el listado de indicadores del plan que se encuentra en la caja de herramientas._x000a__x000a_" sqref="AI10:AI11" xr:uid="{00000000-0002-0000-0100-00002D000000}"/>
    <dataValidation allowBlank="1" showInputMessage="1" showErrorMessage="1" prompt="Período que tomará lograr el resultado o producto." sqref="AL9 K10:X10" xr:uid="{00000000-0002-0000-0100-00002E000000}"/>
    <dataValidation type="whole" allowBlank="1" showInputMessage="1" showErrorMessage="1" sqref="AJ34:AJ38 AJ27" xr:uid="{00000000-0002-0000-0100-00002F000000}">
      <formula1>1</formula1>
      <formula2>500000000</formula2>
    </dataValidation>
    <dataValidation type="list" allowBlank="1" showInputMessage="1" showErrorMessage="1" sqref="DD12 DD16" xr:uid="{00000000-0002-0000-0100-000030000000}">
      <formula1>INDIRECT($BS$12)</formula1>
    </dataValidation>
    <dataValidation type="custom" allowBlank="1" showInputMessage="1" showErrorMessage="1" sqref="AB34" xr:uid="{00000000-0002-0000-0100-000031000000}">
      <formula1>ISTEXT(AB34)</formula1>
    </dataValidation>
    <dataValidation allowBlank="1" showInputMessage="1" showErrorMessage="1" prompt="Revisar si este indicador corresponde a un indicador del PDD Vigente. Tomarlo del listado de indicadores del plan que se encuentra en la caja de herramientas._x000a__x000a_" sqref="AH10:AH11" xr:uid="{00000000-0002-0000-0100-000032000000}"/>
    <dataValidation allowBlank="1" showInputMessage="1" showErrorMessage="1" prompt="Cifras en millones de pesos. Corresponde al valor de implementar la acción._x000a_" sqref="BA11 BQ11 CG11 CS11 BE11 BI11 BM11 BU11 BY11 CC11 CK11 CO11" xr:uid="{00000000-0002-0000-0100-000033000000}"/>
    <dataValidation type="list" allowBlank="1" showInputMessage="1" showErrorMessage="1" sqref="AD7 BB7" xr:uid="{00000000-0002-0000-0100-000034000000}">
      <formula1>INDIRECT(#REF!)</formula1>
    </dataValidation>
    <dataValidation allowBlank="1" showInputMessage="1" showErrorMessage="1" prompt="Escriba el valor de la meta para cada vigencia de forma acumulada._x000a__x000a_Elimine o adicione columnas de acuerdo al tiempo de ejecución de la política pública._x000a__x000a_Tenga en cuenta las fechas de inicio y finalización." sqref="AN9:AR9" xr:uid="{00000000-0002-0000-0100-000035000000}"/>
    <dataValidation allowBlank="1" showInputMessage="1" showErrorMessage="1" prompt="Formato DD/MM/AAAA_x000a_Escriba la fecha de finalización de ejecución del producto._x000a__x000a_" sqref="AM11:AY11" xr:uid="{00000000-0002-0000-0100-000036000000}"/>
    <dataValidation type="list" allowBlank="1" showInputMessage="1" showErrorMessage="1" sqref="H12:H38 AG12:AG38" xr:uid="{00000000-0002-0000-0100-000037000000}">
      <formula1>ANUALIZACIÓN</formula1>
    </dataValidation>
    <dataValidation type="custom" allowBlank="1" showInputMessage="1" showErrorMessage="1" error="La celda es de solo texto" sqref="A12:A33" xr:uid="{00000000-0002-0000-0100-000038000000}">
      <formula1>ISTEXT(A12)</formula1>
    </dataValidation>
    <dataValidation type="list" allowBlank="1" showInputMessage="1" showErrorMessage="1" sqref="AF30 AH34:AH38 CX34:CX38 AF34:AF38 AH26:AH27 AF26:AF27 CX27" xr:uid="{00000000-0002-0000-0100-00003A000000}"/>
    <dataValidation type="list" allowBlank="1" showInputMessage="1" showErrorMessage="1" error="La celda debe contener solo texto" sqref="BC34:BC38 BS34:BS38 CI34:CI38 CU34:CU38 CU27 BC27 BS27 CI27 BS23 CI23 CU23" xr:uid="{00000000-0002-0000-0100-00003C000000}"/>
    <dataValidation type="date" allowBlank="1" showInputMessage="1" showErrorMessage="1" sqref="B4:C5" xr:uid="{00000000-0002-0000-0100-00001A000000}">
      <formula1>36526</formula1>
      <formula2>55153</formula2>
    </dataValidation>
  </dataValidations>
  <hyperlinks>
    <hyperlink ref="DC12" r:id="rId1" display="aalmario@participacionbogota.gov.co" xr:uid="{00000000-0004-0000-0100-000000000000}"/>
    <hyperlink ref="DC13" r:id="rId2" display="aalmario@participacionbogota.gov.co" xr:uid="{00000000-0004-0000-0100-000001000000}"/>
    <hyperlink ref="DC16" r:id="rId3" display="aalmario@participacionbogota.gov.co" xr:uid="{00000000-0004-0000-0100-000002000000}"/>
    <hyperlink ref="DC17" r:id="rId4" display="aalmario@participacionbogota.gov.co" xr:uid="{00000000-0004-0000-0100-000003000000}"/>
    <hyperlink ref="DC18" r:id="rId5" display="aalmario@participacionbogota.gov.co" xr:uid="{00000000-0004-0000-0100-000004000000}"/>
    <hyperlink ref="DC19" r:id="rId6" display="aalmario@participacionbogota.gov.co" xr:uid="{00000000-0004-0000-0100-000005000000}"/>
    <hyperlink ref="DC23" r:id="rId7" display="aalmario@participacionbogota.gov.co" xr:uid="{00000000-0004-0000-0100-000006000000}"/>
    <hyperlink ref="DC21" r:id="rId8" display="aalmario@participacionbogota.gov.co" xr:uid="{00000000-0004-0000-0100-000007000000}"/>
    <hyperlink ref="DI14" r:id="rId9" display="mailto:manuel.calderon@gobiernobogota.gov.co" xr:uid="{00000000-0004-0000-0100-000008000000}"/>
    <hyperlink ref="DI24" r:id="rId10" display="mailto:manuel.calderon@gobiernobogota.gov.co" xr:uid="{00000000-0004-0000-0100-000009000000}"/>
    <hyperlink ref="DI19" r:id="rId11" xr:uid="{00000000-0004-0000-0100-00000A000000}"/>
    <hyperlink ref="DI13" r:id="rId12" xr:uid="{00000000-0004-0000-0100-00000B000000}"/>
    <hyperlink ref="DI16" r:id="rId13" xr:uid="{00000000-0004-0000-0100-00000C000000}"/>
    <hyperlink ref="DC15" r:id="rId14" xr:uid="{00000000-0004-0000-0100-00000D000000}"/>
    <hyperlink ref="DI12" r:id="rId15" xr:uid="{00000000-0004-0000-0100-00000E000000}"/>
    <hyperlink ref="DI22" r:id="rId16" display="aalmario@participacionbogota.gov.co" xr:uid="{00000000-0004-0000-0100-00000F000000}"/>
    <hyperlink ref="DC22" r:id="rId17" xr:uid="{00000000-0004-0000-0100-000010000000}"/>
    <hyperlink ref="DI20" r:id="rId18" display="aalmario@participacionbogota.gov.co" xr:uid="{00000000-0004-0000-0100-000011000000}"/>
    <hyperlink ref="DO20" r:id="rId19" xr:uid="{00000000-0004-0000-0100-000012000000}"/>
    <hyperlink ref="DC20" r:id="rId20" xr:uid="{00000000-0004-0000-0100-000013000000}"/>
  </hyperlinks>
  <pageMargins left="0.7" right="0.7" top="0.75" bottom="0.75" header="0.3" footer="0.3"/>
  <pageSetup paperSize="9" orientation="portrait" horizontalDpi="1200" verticalDpi="1200" r:id="rId21"/>
  <extLst>
    <ext xmlns:x14="http://schemas.microsoft.com/office/spreadsheetml/2009/9/main" uri="{CCE6A557-97BC-4b89-ADB6-D9C93CAAB3DF}">
      <x14:dataValidations xmlns:xm="http://schemas.microsoft.com/office/excel/2006/main" xWindow="645" yWindow="544" count="3">
        <x14:dataValidation type="list" allowBlank="1" showInputMessage="1" showErrorMessage="1" xr:uid="{00000000-0002-0000-0100-000039000000}">
          <x14:formula1>
            <xm:f>Desplegables!$I$4:$I$18</xm:f>
          </x14:formula1>
          <xm:sqref>B7:D7 B6:C6</xm:sqref>
        </x14:dataValidation>
        <x14:dataValidation type="list" allowBlank="1" showInputMessage="1" showErrorMessage="1" prompt="Seleccione de la lista. Identifique los sectores corresponsables, utilice una columna para cada sector con su respectiva entidad." xr:uid="{00000000-0002-0000-0100-00003D000000}">
          <x14:formula1>
            <xm:f>Desplegables!$I$4:$I$18</xm:f>
          </x14:formula1>
          <xm:sqref>AN7:AR7</xm:sqref>
        </x14:dataValidation>
        <x14:dataValidation type="list" allowBlank="1" showInputMessage="1" showErrorMessage="1" xr:uid="{00000000-0002-0000-0100-00003E000000}">
          <x14:formula1>
            <xm:f>Desplegables!$L$24:$L$39</xm:f>
          </x14:formula1>
          <xm:sqref>AD15:AD18 AD12 AH12:AH13 AH16:AH21 AH23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M62"/>
  <sheetViews>
    <sheetView zoomScaleNormal="100" workbookViewId="0">
      <selection activeCell="C27" sqref="C27"/>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582</v>
      </c>
      <c r="C1" s="56"/>
      <c r="D1" s="56"/>
      <c r="E1" s="56"/>
      <c r="F1" s="56"/>
      <c r="G1" s="56"/>
      <c r="H1" s="56"/>
      <c r="I1" s="56"/>
      <c r="J1" s="56"/>
      <c r="K1" s="56"/>
      <c r="L1" s="56"/>
      <c r="M1" s="57"/>
    </row>
    <row r="2" spans="1:13">
      <c r="A2" s="439" t="s">
        <v>343</v>
      </c>
      <c r="B2" s="132" t="s">
        <v>344</v>
      </c>
      <c r="C2" s="498" t="s">
        <v>597</v>
      </c>
      <c r="D2" s="499"/>
      <c r="E2" s="499"/>
      <c r="F2" s="499"/>
      <c r="G2" s="499"/>
      <c r="H2" s="499"/>
      <c r="I2" s="499"/>
      <c r="J2" s="499"/>
      <c r="K2" s="499"/>
      <c r="L2" s="499"/>
      <c r="M2" s="500"/>
    </row>
    <row r="3" spans="1:13" ht="31.5" customHeight="1">
      <c r="A3" s="440"/>
      <c r="B3" s="144" t="s">
        <v>454</v>
      </c>
      <c r="C3" s="451" t="s">
        <v>157</v>
      </c>
      <c r="D3" s="452"/>
      <c r="E3" s="452"/>
      <c r="F3" s="452"/>
      <c r="G3" s="452"/>
      <c r="H3" s="452"/>
      <c r="I3" s="452"/>
      <c r="J3" s="452"/>
      <c r="K3" s="452"/>
      <c r="L3" s="452"/>
      <c r="M3" s="453"/>
    </row>
    <row r="4" spans="1:13">
      <c r="A4" s="440"/>
      <c r="B4" s="135" t="s">
        <v>74</v>
      </c>
      <c r="C4" s="266"/>
      <c r="D4" s="108"/>
      <c r="E4" s="109"/>
      <c r="F4" s="449" t="s">
        <v>75</v>
      </c>
      <c r="G4" s="450"/>
      <c r="H4" s="110"/>
      <c r="I4" s="246"/>
      <c r="J4" s="246"/>
      <c r="K4" s="246"/>
      <c r="L4" s="246"/>
      <c r="M4" s="247"/>
    </row>
    <row r="5" spans="1:13">
      <c r="A5" s="440"/>
      <c r="B5" s="135" t="s">
        <v>349</v>
      </c>
      <c r="C5" s="107"/>
      <c r="D5" s="246"/>
      <c r="E5" s="246"/>
      <c r="F5" s="246"/>
      <c r="G5" s="246"/>
      <c r="H5" s="246"/>
      <c r="I5" s="246"/>
      <c r="J5" s="246"/>
      <c r="K5" s="246"/>
      <c r="L5" s="246"/>
      <c r="M5" s="247"/>
    </row>
    <row r="6" spans="1:13">
      <c r="A6" s="440"/>
      <c r="B6" s="135" t="s">
        <v>350</v>
      </c>
      <c r="C6" s="107"/>
      <c r="D6" s="246"/>
      <c r="E6" s="246"/>
      <c r="F6" s="246"/>
      <c r="G6" s="246"/>
      <c r="H6" s="246"/>
      <c r="I6" s="246"/>
      <c r="J6" s="246"/>
      <c r="K6" s="246"/>
      <c r="L6" s="246"/>
      <c r="M6" s="247"/>
    </row>
    <row r="7" spans="1:13">
      <c r="A7" s="440"/>
      <c r="B7" s="144" t="s">
        <v>352</v>
      </c>
      <c r="C7" s="454" t="s">
        <v>40</v>
      </c>
      <c r="D7" s="455"/>
      <c r="E7" s="111"/>
      <c r="F7" s="111"/>
      <c r="G7" s="112"/>
      <c r="H7" s="59" t="s">
        <v>78</v>
      </c>
      <c r="I7" s="456" t="s">
        <v>174</v>
      </c>
      <c r="J7" s="455"/>
      <c r="K7" s="455"/>
      <c r="L7" s="455"/>
      <c r="M7" s="457"/>
    </row>
    <row r="8" spans="1:13">
      <c r="A8" s="440"/>
      <c r="B8" s="504" t="s">
        <v>353</v>
      </c>
      <c r="C8" s="113"/>
      <c r="D8" s="114"/>
      <c r="E8" s="114"/>
      <c r="F8" s="114"/>
      <c r="G8" s="114"/>
      <c r="H8" s="114"/>
      <c r="I8" s="114"/>
      <c r="J8" s="114"/>
      <c r="K8" s="114"/>
      <c r="L8" s="115"/>
      <c r="M8" s="116"/>
    </row>
    <row r="9" spans="1:13">
      <c r="A9" s="440"/>
      <c r="B9" s="505"/>
      <c r="C9" s="461" t="s">
        <v>416</v>
      </c>
      <c r="D9" s="436"/>
      <c r="E9" s="27"/>
      <c r="F9" s="436"/>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75" customHeight="1">
      <c r="A11" s="440"/>
      <c r="B11" s="144" t="s">
        <v>355</v>
      </c>
      <c r="C11" s="475" t="s">
        <v>598</v>
      </c>
      <c r="D11" s="476"/>
      <c r="E11" s="476"/>
      <c r="F11" s="476"/>
      <c r="G11" s="476"/>
      <c r="H11" s="476"/>
      <c r="I11" s="476"/>
      <c r="J11" s="476"/>
      <c r="K11" s="476"/>
      <c r="L11" s="476"/>
      <c r="M11" s="477"/>
    </row>
    <row r="12" spans="1:13" ht="74.099999999999994" customHeight="1">
      <c r="A12" s="440"/>
      <c r="B12" s="144" t="s">
        <v>456</v>
      </c>
      <c r="C12" s="475" t="s">
        <v>599</v>
      </c>
      <c r="D12" s="476"/>
      <c r="E12" s="476"/>
      <c r="F12" s="476"/>
      <c r="G12" s="476"/>
      <c r="H12" s="476"/>
      <c r="I12" s="476"/>
      <c r="J12" s="476"/>
      <c r="K12" s="476"/>
      <c r="L12" s="476"/>
      <c r="M12" s="477"/>
    </row>
    <row r="13" spans="1:13" ht="31.5" customHeight="1">
      <c r="A13" s="440"/>
      <c r="B13" s="144" t="s">
        <v>457</v>
      </c>
      <c r="C13" s="475" t="s">
        <v>138</v>
      </c>
      <c r="D13" s="476"/>
      <c r="E13" s="476"/>
      <c r="F13" s="476"/>
      <c r="G13" s="476"/>
      <c r="H13" s="476"/>
      <c r="I13" s="476"/>
      <c r="J13" s="476"/>
      <c r="K13" s="476"/>
      <c r="L13" s="476"/>
      <c r="M13" s="477"/>
    </row>
    <row r="14" spans="1:13">
      <c r="A14" s="440"/>
      <c r="B14" s="504" t="s">
        <v>459</v>
      </c>
      <c r="C14" s="475" t="s">
        <v>121</v>
      </c>
      <c r="D14" s="476"/>
      <c r="E14" s="83" t="s">
        <v>260</v>
      </c>
      <c r="F14" s="491" t="s">
        <v>122</v>
      </c>
      <c r="G14" s="476"/>
      <c r="H14" s="476"/>
      <c r="I14" s="476"/>
      <c r="J14" s="476"/>
      <c r="K14" s="476"/>
      <c r="L14" s="476"/>
      <c r="M14" s="477"/>
    </row>
    <row r="15" spans="1:13">
      <c r="A15" s="440"/>
      <c r="B15" s="505"/>
      <c r="C15" s="475"/>
      <c r="D15" s="476"/>
      <c r="E15" s="476"/>
      <c r="F15" s="476"/>
      <c r="G15" s="476"/>
      <c r="H15" s="476"/>
      <c r="I15" s="476"/>
      <c r="J15" s="476"/>
      <c r="K15" s="476"/>
      <c r="L15" s="476"/>
      <c r="M15" s="477"/>
    </row>
    <row r="16" spans="1:13">
      <c r="A16" s="488" t="s">
        <v>357</v>
      </c>
      <c r="B16" s="133" t="s">
        <v>64</v>
      </c>
      <c r="C16" s="475" t="s">
        <v>600</v>
      </c>
      <c r="D16" s="476"/>
      <c r="E16" s="476"/>
      <c r="F16" s="476"/>
      <c r="G16" s="476"/>
      <c r="H16" s="476"/>
      <c r="I16" s="476"/>
      <c r="J16" s="476"/>
      <c r="K16" s="476"/>
      <c r="L16" s="476"/>
      <c r="M16" s="477"/>
    </row>
    <row r="17" spans="1:13">
      <c r="A17" s="489"/>
      <c r="B17" s="133" t="s">
        <v>460</v>
      </c>
      <c r="C17" s="475" t="s">
        <v>601</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368</v>
      </c>
      <c r="E23" s="17" t="s">
        <v>369</v>
      </c>
      <c r="F23" s="237" t="s">
        <v>462</v>
      </c>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431</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c r="E30" s="23"/>
      <c r="F30" s="31" t="s">
        <v>379</v>
      </c>
      <c r="G30" s="19"/>
      <c r="H30" s="23"/>
      <c r="I30" s="31" t="s">
        <v>380</v>
      </c>
      <c r="J30" s="491"/>
      <c r="K30" s="476"/>
      <c r="L30" s="492"/>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2024</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238"/>
      <c r="E37" s="9"/>
      <c r="F37" s="238">
        <v>20</v>
      </c>
      <c r="G37" s="9"/>
      <c r="H37" s="238">
        <v>20</v>
      </c>
      <c r="I37" s="9"/>
      <c r="J37" s="238">
        <v>20</v>
      </c>
      <c r="K37" s="9"/>
      <c r="L37" s="238">
        <v>20</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238">
        <v>20</v>
      </c>
      <c r="E39" s="9"/>
      <c r="F39" s="238">
        <v>20</v>
      </c>
      <c r="G39" s="9"/>
      <c r="H39" s="238">
        <v>20</v>
      </c>
      <c r="I39" s="9"/>
      <c r="J39" s="238">
        <v>20</v>
      </c>
      <c r="K39" s="9"/>
      <c r="L39" s="238">
        <v>20</v>
      </c>
      <c r="M39" s="88"/>
    </row>
    <row r="40" spans="1:13">
      <c r="A40" s="489"/>
      <c r="B40" s="459"/>
      <c r="C40" s="80"/>
      <c r="D40" s="6" t="s">
        <v>397</v>
      </c>
      <c r="E40" s="6"/>
      <c r="F40" s="6" t="s">
        <v>398</v>
      </c>
      <c r="G40" s="6"/>
      <c r="H40" s="124" t="s">
        <v>399</v>
      </c>
      <c r="I40" s="124"/>
      <c r="J40" s="124" t="s">
        <v>400</v>
      </c>
      <c r="K40" s="6"/>
      <c r="L40" s="6" t="s">
        <v>401</v>
      </c>
      <c r="M40" s="15"/>
    </row>
    <row r="41" spans="1:13">
      <c r="A41" s="489"/>
      <c r="B41" s="459"/>
      <c r="C41" s="80"/>
      <c r="D41" s="238">
        <v>20</v>
      </c>
      <c r="E41" s="9"/>
      <c r="F41" s="238">
        <v>20</v>
      </c>
      <c r="G41" s="9"/>
      <c r="H41" s="86"/>
      <c r="I41" s="9"/>
      <c r="J41" s="86"/>
      <c r="K41" s="9"/>
      <c r="L41" s="86"/>
      <c r="M41" s="88"/>
    </row>
    <row r="42" spans="1:13">
      <c r="A42" s="489"/>
      <c r="B42" s="459"/>
      <c r="C42" s="80"/>
      <c r="D42" s="10" t="s">
        <v>401</v>
      </c>
      <c r="E42" s="87"/>
      <c r="F42" s="10" t="s">
        <v>402</v>
      </c>
      <c r="G42" s="87"/>
      <c r="H42" s="61"/>
      <c r="I42" s="62"/>
      <c r="J42" s="61"/>
      <c r="K42" s="62"/>
      <c r="L42" s="61"/>
      <c r="M42" s="63"/>
    </row>
    <row r="43" spans="1:13">
      <c r="A43" s="489"/>
      <c r="B43" s="459"/>
      <c r="C43" s="80"/>
      <c r="D43" s="86"/>
      <c r="E43" s="9"/>
      <c r="F43" s="493">
        <v>220</v>
      </c>
      <c r="G43" s="494"/>
      <c r="H43" s="511"/>
      <c r="I43" s="511"/>
      <c r="J43" s="90"/>
      <c r="K43" s="6"/>
      <c r="L43" s="90"/>
      <c r="M43" s="82"/>
    </row>
    <row r="44" spans="1:13">
      <c r="A44" s="489"/>
      <c r="B44" s="459"/>
      <c r="C44" s="81"/>
      <c r="D44" s="10"/>
      <c r="E44" s="87"/>
      <c r="F44" s="10"/>
      <c r="G44" s="87"/>
      <c r="H44" s="85"/>
      <c r="I44" s="66"/>
      <c r="J44" s="85"/>
      <c r="K44" s="66"/>
      <c r="L44" s="85"/>
      <c r="M44" s="67"/>
    </row>
    <row r="45" spans="1:13" ht="18" customHeight="1">
      <c r="A45" s="489"/>
      <c r="B45" s="458" t="s">
        <v>403</v>
      </c>
      <c r="C45" s="71"/>
      <c r="D45" s="22"/>
      <c r="E45" s="22"/>
      <c r="F45" s="22"/>
      <c r="G45" s="22"/>
      <c r="H45" s="22"/>
      <c r="I45" s="22"/>
      <c r="J45" s="22"/>
      <c r="K45" s="22"/>
      <c r="L45" s="25"/>
      <c r="M45" s="101"/>
    </row>
    <row r="46" spans="1:13">
      <c r="A46" s="489"/>
      <c r="B46" s="459"/>
      <c r="C46" s="102"/>
      <c r="D46" s="40" t="s">
        <v>245</v>
      </c>
      <c r="E46" s="41" t="s">
        <v>247</v>
      </c>
      <c r="F46" s="482" t="s">
        <v>404</v>
      </c>
      <c r="G46" s="467" t="s">
        <v>255</v>
      </c>
      <c r="H46" s="467"/>
      <c r="I46" s="467"/>
      <c r="J46" s="467"/>
      <c r="K46" s="103" t="s">
        <v>369</v>
      </c>
      <c r="L46" s="468"/>
      <c r="M46" s="469"/>
    </row>
    <row r="47" spans="1:13">
      <c r="A47" s="489"/>
      <c r="B47" s="459"/>
      <c r="C47" s="102"/>
      <c r="D47" s="104" t="s">
        <v>431</v>
      </c>
      <c r="E47" s="18"/>
      <c r="F47" s="482"/>
      <c r="G47" s="467"/>
      <c r="H47" s="467"/>
      <c r="I47" s="467"/>
      <c r="J47" s="467"/>
      <c r="K47" s="25"/>
      <c r="L47" s="470"/>
      <c r="M47" s="471"/>
    </row>
    <row r="48" spans="1:13">
      <c r="A48" s="489"/>
      <c r="B48" s="460"/>
      <c r="C48" s="105"/>
      <c r="D48" s="106"/>
      <c r="E48" s="106"/>
      <c r="F48" s="106"/>
      <c r="G48" s="106"/>
      <c r="H48" s="106"/>
      <c r="I48" s="106"/>
      <c r="J48" s="106"/>
      <c r="K48" s="106"/>
      <c r="L48" s="25"/>
      <c r="M48" s="101"/>
    </row>
    <row r="49" spans="1:13" ht="54.95" customHeight="1">
      <c r="A49" s="489"/>
      <c r="B49" s="144" t="s">
        <v>405</v>
      </c>
      <c r="C49" s="475" t="s">
        <v>602</v>
      </c>
      <c r="D49" s="476"/>
      <c r="E49" s="476"/>
      <c r="F49" s="476"/>
      <c r="G49" s="476"/>
      <c r="H49" s="476"/>
      <c r="I49" s="476"/>
      <c r="J49" s="476"/>
      <c r="K49" s="476"/>
      <c r="L49" s="476"/>
      <c r="M49" s="477"/>
    </row>
    <row r="50" spans="1:13">
      <c r="A50" s="489"/>
      <c r="B50" s="133" t="s">
        <v>407</v>
      </c>
      <c r="C50" s="512" t="s">
        <v>603</v>
      </c>
      <c r="D50" s="513"/>
      <c r="E50" s="513"/>
      <c r="F50" s="513"/>
      <c r="G50" s="513"/>
      <c r="H50" s="513"/>
      <c r="I50" s="513"/>
      <c r="J50" s="513"/>
      <c r="K50" s="513"/>
      <c r="L50" s="513"/>
      <c r="M50" s="514"/>
    </row>
    <row r="51" spans="1:13">
      <c r="A51" s="489"/>
      <c r="B51" s="133" t="s">
        <v>409</v>
      </c>
      <c r="C51" s="475">
        <v>10</v>
      </c>
      <c r="D51" s="476"/>
      <c r="E51" s="476"/>
      <c r="F51" s="476"/>
      <c r="G51" s="476"/>
      <c r="H51" s="476"/>
      <c r="I51" s="476"/>
      <c r="J51" s="476"/>
      <c r="K51" s="476"/>
      <c r="L51" s="476"/>
      <c r="M51" s="477"/>
    </row>
    <row r="52" spans="1:13">
      <c r="A52" s="489"/>
      <c r="B52" s="133" t="s">
        <v>410</v>
      </c>
      <c r="C52" s="475">
        <v>2024</v>
      </c>
      <c r="D52" s="476"/>
      <c r="E52" s="476"/>
      <c r="F52" s="476"/>
      <c r="G52" s="476"/>
      <c r="H52" s="476"/>
      <c r="I52" s="476"/>
      <c r="J52" s="476"/>
      <c r="K52" s="476"/>
      <c r="L52" s="476"/>
      <c r="M52" s="477"/>
    </row>
    <row r="53" spans="1:13" ht="15.75" customHeight="1">
      <c r="A53" s="485" t="s">
        <v>411</v>
      </c>
      <c r="B53" s="137" t="s">
        <v>412</v>
      </c>
      <c r="C53" s="512" t="s">
        <v>592</v>
      </c>
      <c r="D53" s="513"/>
      <c r="E53" s="513"/>
      <c r="F53" s="513"/>
      <c r="G53" s="513"/>
      <c r="H53" s="513"/>
      <c r="I53" s="513"/>
      <c r="J53" s="513"/>
      <c r="K53" s="513"/>
      <c r="L53" s="513"/>
      <c r="M53" s="514"/>
    </row>
    <row r="54" spans="1:13" ht="15.6" customHeight="1">
      <c r="A54" s="486"/>
      <c r="B54" s="137" t="s">
        <v>413</v>
      </c>
      <c r="C54" s="512" t="s">
        <v>592</v>
      </c>
      <c r="D54" s="513"/>
      <c r="E54" s="513"/>
      <c r="F54" s="513"/>
      <c r="G54" s="513"/>
      <c r="H54" s="513"/>
      <c r="I54" s="513"/>
      <c r="J54" s="513"/>
      <c r="K54" s="513"/>
      <c r="L54" s="513"/>
      <c r="M54" s="514"/>
    </row>
    <row r="55" spans="1:13" ht="15.6" customHeight="1">
      <c r="A55" s="486"/>
      <c r="B55" s="137" t="s">
        <v>415</v>
      </c>
      <c r="C55" s="512" t="s">
        <v>593</v>
      </c>
      <c r="D55" s="513"/>
      <c r="E55" s="513"/>
      <c r="F55" s="513"/>
      <c r="G55" s="513"/>
      <c r="H55" s="513"/>
      <c r="I55" s="513"/>
      <c r="J55" s="513"/>
      <c r="K55" s="513"/>
      <c r="L55" s="513"/>
      <c r="M55" s="514"/>
    </row>
    <row r="56" spans="1:13" ht="15.75" customHeight="1">
      <c r="A56" s="486"/>
      <c r="B56" s="138" t="s">
        <v>417</v>
      </c>
      <c r="C56" s="512" t="s">
        <v>593</v>
      </c>
      <c r="D56" s="513"/>
      <c r="E56" s="513"/>
      <c r="F56" s="513"/>
      <c r="G56" s="513"/>
      <c r="H56" s="513"/>
      <c r="I56" s="513"/>
      <c r="J56" s="513"/>
      <c r="K56" s="513"/>
      <c r="L56" s="513"/>
      <c r="M56" s="514"/>
    </row>
    <row r="57" spans="1:13" ht="15.75" customHeight="1">
      <c r="A57" s="486"/>
      <c r="B57" s="137" t="s">
        <v>418</v>
      </c>
      <c r="C57" s="481"/>
      <c r="D57" s="513"/>
      <c r="E57" s="513"/>
      <c r="F57" s="513"/>
      <c r="G57" s="513"/>
      <c r="H57" s="513"/>
      <c r="I57" s="513"/>
      <c r="J57" s="513"/>
      <c r="K57" s="513"/>
      <c r="L57" s="513"/>
      <c r="M57" s="514"/>
    </row>
    <row r="58" spans="1:13" ht="16.5" thickBot="1">
      <c r="A58" s="487"/>
      <c r="B58" s="137" t="s">
        <v>419</v>
      </c>
      <c r="C58" s="512" t="s">
        <v>604</v>
      </c>
      <c r="D58" s="513"/>
      <c r="E58" s="513"/>
      <c r="F58" s="513"/>
      <c r="G58" s="513"/>
      <c r="H58" s="513"/>
      <c r="I58" s="513"/>
      <c r="J58" s="513"/>
      <c r="K58" s="513"/>
      <c r="L58" s="513"/>
      <c r="M58" s="514"/>
    </row>
    <row r="59" spans="1:13" ht="15.75" customHeight="1">
      <c r="A59" s="485" t="s">
        <v>421</v>
      </c>
      <c r="B59" s="139" t="s">
        <v>422</v>
      </c>
      <c r="C59" s="512" t="s">
        <v>594</v>
      </c>
      <c r="D59" s="513"/>
      <c r="E59" s="513"/>
      <c r="F59" s="513"/>
      <c r="G59" s="513"/>
      <c r="H59" s="513"/>
      <c r="I59" s="513"/>
      <c r="J59" s="513"/>
      <c r="K59" s="513"/>
      <c r="L59" s="513"/>
      <c r="M59" s="514"/>
    </row>
    <row r="60" spans="1:13" ht="30" customHeight="1">
      <c r="A60" s="486"/>
      <c r="B60" s="139" t="s">
        <v>424</v>
      </c>
      <c r="C60" s="475" t="s">
        <v>595</v>
      </c>
      <c r="D60" s="476"/>
      <c r="E60" s="476"/>
      <c r="F60" s="476"/>
      <c r="G60" s="476"/>
      <c r="H60" s="476"/>
      <c r="I60" s="476"/>
      <c r="J60" s="476"/>
      <c r="K60" s="476"/>
      <c r="L60" s="476"/>
      <c r="M60" s="477"/>
    </row>
    <row r="61" spans="1:13" ht="30" customHeight="1" thickBot="1">
      <c r="A61" s="486"/>
      <c r="B61" s="140" t="s">
        <v>78</v>
      </c>
      <c r="C61" s="475" t="s">
        <v>596</v>
      </c>
      <c r="D61" s="476"/>
      <c r="E61" s="476"/>
      <c r="F61" s="476"/>
      <c r="G61" s="476"/>
      <c r="H61" s="476"/>
      <c r="I61" s="476"/>
      <c r="J61" s="476"/>
      <c r="K61" s="476"/>
      <c r="L61" s="476"/>
      <c r="M61" s="477"/>
    </row>
    <row r="62" spans="1:13" ht="16.5" thickBot="1">
      <c r="A62" s="131" t="s">
        <v>426</v>
      </c>
      <c r="B62" s="141"/>
      <c r="C62" s="475"/>
      <c r="D62" s="476"/>
      <c r="E62" s="476"/>
      <c r="F62" s="476"/>
      <c r="G62" s="476"/>
      <c r="H62" s="476"/>
      <c r="I62" s="476"/>
      <c r="J62" s="476"/>
      <c r="K62" s="476"/>
      <c r="L62" s="476"/>
      <c r="M62" s="477"/>
    </row>
  </sheetData>
  <mergeCells count="50">
    <mergeCell ref="C52:M52"/>
    <mergeCell ref="C62:M62"/>
    <mergeCell ref="C57:M57"/>
    <mergeCell ref="C58:M58"/>
    <mergeCell ref="A59:A61"/>
    <mergeCell ref="C59:M59"/>
    <mergeCell ref="C60:M60"/>
    <mergeCell ref="C61:M61"/>
    <mergeCell ref="A53:A58"/>
    <mergeCell ref="C53:M53"/>
    <mergeCell ref="C54:M54"/>
    <mergeCell ref="C55:M55"/>
    <mergeCell ref="C56:M56"/>
    <mergeCell ref="G46:J47"/>
    <mergeCell ref="L46:M47"/>
    <mergeCell ref="C49:M49"/>
    <mergeCell ref="C50:M50"/>
    <mergeCell ref="C51:M51"/>
    <mergeCell ref="B14:B15"/>
    <mergeCell ref="C14:D14"/>
    <mergeCell ref="F14:M14"/>
    <mergeCell ref="C15:M15"/>
    <mergeCell ref="A16:A52"/>
    <mergeCell ref="C16:M16"/>
    <mergeCell ref="C17:M17"/>
    <mergeCell ref="B18:B24"/>
    <mergeCell ref="B25:B28"/>
    <mergeCell ref="J30:L30"/>
    <mergeCell ref="B32:B34"/>
    <mergeCell ref="B35:B44"/>
    <mergeCell ref="F43:G43"/>
    <mergeCell ref="H43:I43"/>
    <mergeCell ref="B45:B48"/>
    <mergeCell ref="F46:F47"/>
    <mergeCell ref="C13:M13"/>
    <mergeCell ref="A2:A15"/>
    <mergeCell ref="C2:M2"/>
    <mergeCell ref="C3:M3"/>
    <mergeCell ref="F4:G4"/>
    <mergeCell ref="C7:D7"/>
    <mergeCell ref="I7:M7"/>
    <mergeCell ref="B8:B10"/>
    <mergeCell ref="C9:D9"/>
    <mergeCell ref="F9:G9"/>
    <mergeCell ref="I9:J9"/>
    <mergeCell ref="C10:D10"/>
    <mergeCell ref="F10:G10"/>
    <mergeCell ref="I10:J10"/>
    <mergeCell ref="C11:M11"/>
    <mergeCell ref="C12:M12"/>
  </mergeCells>
  <dataValidations count="7">
    <dataValidation allowBlank="1" showInputMessage="1" showErrorMessage="1" prompt="Seleccione de la lista desplegable" sqref="B4 B7 H7" xr:uid="{00000000-0002-0000-1300-000000000000}"/>
    <dataValidation allowBlank="1" showInputMessage="1" showErrorMessage="1" prompt="Incluir una ficha por cada indicador, ya sea de producto o de resultado" sqref="B1" xr:uid="{00000000-0002-0000-1300-000001000000}"/>
    <dataValidation allowBlank="1" showInputMessage="1" showErrorMessage="1" prompt="Identifique el ODS a que le apunta el indicador de producto. Seleccione de la lista desplegable._x000a_" sqref="B14:B15" xr:uid="{00000000-0002-0000-1300-000002000000}"/>
    <dataValidation allowBlank="1" showInputMessage="1" showErrorMessage="1" prompt="Identifique la meta ODS a que le apunta el indicador de producto. Seleccione de la lista desplegable." sqref="E14" xr:uid="{00000000-0002-0000-1300-000003000000}"/>
    <dataValidation allowBlank="1" showInputMessage="1" showErrorMessage="1" prompt="Determine si el indicador responde a un enfoque (Derechos Humanos, Género, Diferencial, Poblacional, Ambiental y Territorial). Si responde a más de enfoque separelos por ;" sqref="B16" xr:uid="{00000000-0002-0000-13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1300-000005000000}"/>
    <dataValidation type="list" allowBlank="1" showInputMessage="1" showErrorMessage="1" sqref="I7:M7" xr:uid="{00000000-0002-0000-1300-000006000000}">
      <formula1>INDIRECT($C$7)</formula1>
    </dataValidation>
  </dataValidation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26"/>
  <sheetViews>
    <sheetView zoomScale="115" zoomScaleNormal="115" workbookViewId="0">
      <selection sqref="A1:B1"/>
    </sheetView>
  </sheetViews>
  <sheetFormatPr baseColWidth="10" defaultColWidth="11.42578125" defaultRowHeight="15.75"/>
  <cols>
    <col min="1" max="1" width="19.7109375" style="50" customWidth="1"/>
    <col min="2" max="2" width="109.85546875" style="11" customWidth="1"/>
    <col min="3" max="16384" width="11.42578125" style="11"/>
  </cols>
  <sheetData>
    <row r="1" spans="1:2">
      <c r="A1" s="357" t="s">
        <v>543</v>
      </c>
      <c r="B1" s="357"/>
    </row>
    <row r="2" spans="1:2" ht="16.5" thickBot="1">
      <c r="A2" s="8"/>
      <c r="B2" s="43" t="s">
        <v>544</v>
      </c>
    </row>
    <row r="3" spans="1:2" ht="17.25" thickTop="1" thickBot="1">
      <c r="A3" s="44" t="s">
        <v>2</v>
      </c>
      <c r="B3" s="7" t="s">
        <v>545</v>
      </c>
    </row>
    <row r="4" spans="1:2" ht="38.25" customHeight="1" thickTop="1">
      <c r="A4" s="360" t="s">
        <v>4</v>
      </c>
      <c r="B4" s="45" t="s">
        <v>546</v>
      </c>
    </row>
    <row r="5" spans="1:2" ht="78.75">
      <c r="A5" s="355"/>
      <c r="B5" s="46" t="s">
        <v>547</v>
      </c>
    </row>
    <row r="6" spans="1:2" ht="78.75">
      <c r="A6" s="355"/>
      <c r="B6" s="52" t="s">
        <v>548</v>
      </c>
    </row>
    <row r="7" spans="1:2" ht="31.5">
      <c r="A7" s="355"/>
      <c r="B7" s="47" t="s">
        <v>549</v>
      </c>
    </row>
    <row r="8" spans="1:2" ht="31.5">
      <c r="A8" s="355"/>
      <c r="B8" s="47" t="s">
        <v>550</v>
      </c>
    </row>
    <row r="9" spans="1:2" ht="126">
      <c r="A9" s="355"/>
      <c r="B9" s="52" t="s">
        <v>551</v>
      </c>
    </row>
    <row r="10" spans="1:2" ht="110.25">
      <c r="A10" s="355"/>
      <c r="B10" s="143" t="s">
        <v>552</v>
      </c>
    </row>
    <row r="11" spans="1:2" ht="31.5">
      <c r="A11" s="355"/>
      <c r="B11" s="47" t="s">
        <v>553</v>
      </c>
    </row>
    <row r="12" spans="1:2" ht="51" customHeight="1">
      <c r="A12" s="356"/>
      <c r="B12" s="46" t="s">
        <v>554</v>
      </c>
    </row>
    <row r="13" spans="1:2">
      <c r="A13" s="354" t="s">
        <v>357</v>
      </c>
      <c r="B13" s="47" t="s">
        <v>555</v>
      </c>
    </row>
    <row r="14" spans="1:2">
      <c r="A14" s="355"/>
      <c r="B14" s="47" t="s">
        <v>556</v>
      </c>
    </row>
    <row r="15" spans="1:2">
      <c r="A15" s="355"/>
      <c r="B15" s="47" t="s">
        <v>557</v>
      </c>
    </row>
    <row r="16" spans="1:2" ht="94.5">
      <c r="A16" s="355"/>
      <c r="B16" s="47" t="s">
        <v>558</v>
      </c>
    </row>
    <row r="17" spans="1:2">
      <c r="A17" s="355"/>
      <c r="B17" s="47" t="s">
        <v>559</v>
      </c>
    </row>
    <row r="18" spans="1:2" ht="94.5">
      <c r="A18" s="355"/>
      <c r="B18" s="47" t="s">
        <v>560</v>
      </c>
    </row>
    <row r="19" spans="1:2" ht="110.25">
      <c r="A19" s="355"/>
      <c r="B19" s="223" t="s">
        <v>561</v>
      </c>
    </row>
    <row r="20" spans="1:2" ht="31.5">
      <c r="A20" s="355"/>
      <c r="B20" s="47" t="s">
        <v>562</v>
      </c>
    </row>
    <row r="21" spans="1:2" ht="31.5">
      <c r="A21" s="355"/>
      <c r="B21" s="47" t="s">
        <v>563</v>
      </c>
    </row>
    <row r="22" spans="1:2" ht="31.5">
      <c r="A22" s="355"/>
      <c r="B22" s="47" t="s">
        <v>564</v>
      </c>
    </row>
    <row r="23" spans="1:2">
      <c r="A23" s="355"/>
      <c r="B23" s="47" t="s">
        <v>565</v>
      </c>
    </row>
    <row r="24" spans="1:2" ht="47.25">
      <c r="A24" s="48" t="s">
        <v>411</v>
      </c>
      <c r="B24" s="47" t="s">
        <v>566</v>
      </c>
    </row>
    <row r="25" spans="1:2" ht="39.75" customHeight="1">
      <c r="A25" s="48" t="s">
        <v>567</v>
      </c>
      <c r="B25" s="47" t="s">
        <v>568</v>
      </c>
    </row>
    <row r="26" spans="1:2" ht="31.5">
      <c r="A26" s="48" t="s">
        <v>426</v>
      </c>
      <c r="B26" s="49" t="s">
        <v>569</v>
      </c>
    </row>
  </sheetData>
  <mergeCells count="3">
    <mergeCell ref="A1:B1"/>
    <mergeCell ref="A13:A23"/>
    <mergeCell ref="A4: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5"/>
  <sheetViews>
    <sheetView zoomScale="90" zoomScaleNormal="90" workbookViewId="0">
      <selection activeCell="I19" sqref="I19"/>
    </sheetView>
  </sheetViews>
  <sheetFormatPr baseColWidth="10" defaultColWidth="11.42578125" defaultRowHeight="15"/>
  <cols>
    <col min="2" max="2" width="21.42578125" customWidth="1"/>
    <col min="3" max="3" width="11.42578125" customWidth="1"/>
    <col min="5" max="5" width="36.7109375" customWidth="1"/>
    <col min="6" max="6" width="32.7109375" customWidth="1"/>
    <col min="7" max="7" width="28.7109375" customWidth="1"/>
    <col min="11" max="11" width="13.28515625" customWidth="1"/>
    <col min="12" max="12" width="38.28515625" customWidth="1"/>
    <col min="13" max="13" width="31.42578125" customWidth="1"/>
  </cols>
  <sheetData>
    <row r="1" spans="2:9">
      <c r="B1" s="1" t="s">
        <v>164</v>
      </c>
    </row>
    <row r="2" spans="2:9">
      <c r="B2" t="s">
        <v>165</v>
      </c>
    </row>
    <row r="3" spans="2:9">
      <c r="B3" t="s">
        <v>166</v>
      </c>
      <c r="E3" s="2" t="s">
        <v>167</v>
      </c>
      <c r="F3" s="3" t="s">
        <v>168</v>
      </c>
      <c r="I3" s="2" t="s">
        <v>167</v>
      </c>
    </row>
    <row r="4" spans="2:9">
      <c r="B4" t="s">
        <v>169</v>
      </c>
      <c r="E4" s="4" t="s">
        <v>170</v>
      </c>
      <c r="F4" s="4" t="s">
        <v>47</v>
      </c>
      <c r="I4" s="4" t="s">
        <v>170</v>
      </c>
    </row>
    <row r="5" spans="2:9">
      <c r="B5" t="s">
        <v>171</v>
      </c>
      <c r="E5" s="4" t="s">
        <v>170</v>
      </c>
      <c r="F5" s="4" t="s">
        <v>172</v>
      </c>
      <c r="I5" s="4" t="s">
        <v>40</v>
      </c>
    </row>
    <row r="6" spans="2:9">
      <c r="B6" t="s">
        <v>173</v>
      </c>
      <c r="E6" s="4" t="s">
        <v>40</v>
      </c>
      <c r="F6" s="4" t="s">
        <v>174</v>
      </c>
      <c r="I6" s="4" t="s">
        <v>175</v>
      </c>
    </row>
    <row r="7" spans="2:9">
      <c r="B7" t="s">
        <v>176</v>
      </c>
      <c r="E7" s="4" t="s">
        <v>40</v>
      </c>
      <c r="F7" s="4" t="s">
        <v>177</v>
      </c>
      <c r="I7" s="4" t="s">
        <v>178</v>
      </c>
    </row>
    <row r="8" spans="2:9">
      <c r="B8" s="1" t="s">
        <v>179</v>
      </c>
      <c r="E8" s="4" t="s">
        <v>40</v>
      </c>
      <c r="F8" s="4" t="s">
        <v>42</v>
      </c>
      <c r="I8" s="4" t="s">
        <v>180</v>
      </c>
    </row>
    <row r="9" spans="2:9">
      <c r="B9" t="s">
        <v>113</v>
      </c>
      <c r="E9" s="4" t="s">
        <v>175</v>
      </c>
      <c r="F9" s="4" t="s">
        <v>181</v>
      </c>
      <c r="I9" s="4" t="s">
        <v>182</v>
      </c>
    </row>
    <row r="10" spans="2:9">
      <c r="B10" t="s">
        <v>183</v>
      </c>
      <c r="E10" s="4" t="s">
        <v>175</v>
      </c>
      <c r="F10" s="4" t="s">
        <v>184</v>
      </c>
      <c r="I10" s="4" t="s">
        <v>185</v>
      </c>
    </row>
    <row r="11" spans="2:9">
      <c r="B11" t="s">
        <v>107</v>
      </c>
      <c r="E11" s="4" t="s">
        <v>178</v>
      </c>
      <c r="F11" s="4" t="s">
        <v>186</v>
      </c>
      <c r="I11" s="4" t="s">
        <v>187</v>
      </c>
    </row>
    <row r="12" spans="2:9">
      <c r="B12" t="s">
        <v>188</v>
      </c>
      <c r="E12" s="4" t="s">
        <v>180</v>
      </c>
      <c r="F12" s="4" t="s">
        <v>189</v>
      </c>
      <c r="I12" s="4" t="s">
        <v>190</v>
      </c>
    </row>
    <row r="13" spans="2:9">
      <c r="E13" s="4" t="s">
        <v>180</v>
      </c>
      <c r="F13" s="4" t="s">
        <v>191</v>
      </c>
      <c r="I13" s="4" t="s">
        <v>192</v>
      </c>
    </row>
    <row r="14" spans="2:9">
      <c r="E14" s="4" t="s">
        <v>180</v>
      </c>
      <c r="F14" s="4" t="s">
        <v>193</v>
      </c>
      <c r="I14" s="4" t="s">
        <v>49</v>
      </c>
    </row>
    <row r="15" spans="2:9">
      <c r="E15" s="4" t="s">
        <v>180</v>
      </c>
      <c r="F15" s="4" t="s">
        <v>194</v>
      </c>
      <c r="I15" s="4" t="s">
        <v>195</v>
      </c>
    </row>
    <row r="16" spans="2:9">
      <c r="E16" s="4" t="s">
        <v>182</v>
      </c>
      <c r="F16" s="4" t="s">
        <v>196</v>
      </c>
      <c r="I16" s="4" t="s">
        <v>197</v>
      </c>
    </row>
    <row r="17" spans="1:12">
      <c r="E17" s="4" t="s">
        <v>185</v>
      </c>
      <c r="F17" s="4" t="s">
        <v>153</v>
      </c>
      <c r="I17" s="4" t="s">
        <v>198</v>
      </c>
    </row>
    <row r="18" spans="1:12">
      <c r="E18" s="4" t="s">
        <v>185</v>
      </c>
      <c r="F18" s="4" t="s">
        <v>199</v>
      </c>
      <c r="I18" s="4" t="s">
        <v>200</v>
      </c>
    </row>
    <row r="19" spans="1:12">
      <c r="E19" s="4" t="s">
        <v>185</v>
      </c>
      <c r="F19" s="4" t="s">
        <v>201</v>
      </c>
    </row>
    <row r="20" spans="1:12">
      <c r="E20" s="4" t="s">
        <v>185</v>
      </c>
      <c r="F20" s="4" t="s">
        <v>202</v>
      </c>
    </row>
    <row r="21" spans="1:12">
      <c r="A21" s="1"/>
      <c r="E21" s="4" t="s">
        <v>187</v>
      </c>
      <c r="F21" s="4" t="s">
        <v>203</v>
      </c>
    </row>
    <row r="22" spans="1:12">
      <c r="A22" s="1"/>
      <c r="E22" s="4" t="s">
        <v>187</v>
      </c>
      <c r="F22" s="4" t="s">
        <v>204</v>
      </c>
    </row>
    <row r="23" spans="1:12">
      <c r="E23" s="4" t="s">
        <v>187</v>
      </c>
      <c r="F23" s="4" t="s">
        <v>205</v>
      </c>
      <c r="L23" s="1" t="s">
        <v>72</v>
      </c>
    </row>
    <row r="24" spans="1:12">
      <c r="E24" s="4" t="s">
        <v>190</v>
      </c>
      <c r="F24" s="4" t="s">
        <v>206</v>
      </c>
      <c r="L24" t="s">
        <v>207</v>
      </c>
    </row>
    <row r="25" spans="1:12">
      <c r="E25" s="4" t="s">
        <v>190</v>
      </c>
      <c r="F25" s="4" t="s">
        <v>208</v>
      </c>
      <c r="L25" t="s">
        <v>209</v>
      </c>
    </row>
    <row r="26" spans="1:12">
      <c r="E26" s="4" t="s">
        <v>190</v>
      </c>
      <c r="F26" s="4" t="s">
        <v>210</v>
      </c>
      <c r="L26" t="s">
        <v>211</v>
      </c>
    </row>
    <row r="27" spans="1:12">
      <c r="E27" s="4" t="s">
        <v>192</v>
      </c>
      <c r="F27" s="4" t="s">
        <v>212</v>
      </c>
      <c r="L27" t="s">
        <v>131</v>
      </c>
    </row>
    <row r="28" spans="1:12">
      <c r="E28" s="4" t="s">
        <v>192</v>
      </c>
      <c r="F28" s="4" t="s">
        <v>213</v>
      </c>
      <c r="L28" t="s">
        <v>214</v>
      </c>
    </row>
    <row r="29" spans="1:12">
      <c r="E29" s="4" t="s">
        <v>49</v>
      </c>
      <c r="F29" s="4" t="s">
        <v>51</v>
      </c>
      <c r="L29" t="s">
        <v>215</v>
      </c>
    </row>
    <row r="30" spans="1:12">
      <c r="E30" s="4" t="s">
        <v>49</v>
      </c>
      <c r="F30" s="4" t="s">
        <v>216</v>
      </c>
      <c r="L30" t="s">
        <v>217</v>
      </c>
    </row>
    <row r="31" spans="1:12">
      <c r="E31" s="4" t="s">
        <v>49</v>
      </c>
      <c r="F31" s="4" t="s">
        <v>218</v>
      </c>
      <c r="L31" t="s">
        <v>121</v>
      </c>
    </row>
    <row r="32" spans="1:12">
      <c r="E32" s="4" t="s">
        <v>49</v>
      </c>
      <c r="F32" s="4" t="s">
        <v>219</v>
      </c>
      <c r="L32" t="s">
        <v>220</v>
      </c>
    </row>
    <row r="33" spans="2:12">
      <c r="E33" s="4" t="s">
        <v>49</v>
      </c>
      <c r="F33" s="4" t="s">
        <v>221</v>
      </c>
      <c r="L33" t="s">
        <v>111</v>
      </c>
    </row>
    <row r="34" spans="2:12">
      <c r="B34" s="1" t="s">
        <v>222</v>
      </c>
      <c r="E34" s="4" t="s">
        <v>49</v>
      </c>
      <c r="F34" s="4" t="s">
        <v>223</v>
      </c>
      <c r="L34" t="s">
        <v>224</v>
      </c>
    </row>
    <row r="35" spans="2:12">
      <c r="B35" t="s">
        <v>225</v>
      </c>
      <c r="E35" s="4" t="s">
        <v>49</v>
      </c>
      <c r="F35" s="4" t="s">
        <v>226</v>
      </c>
      <c r="L35" t="s">
        <v>227</v>
      </c>
    </row>
    <row r="36" spans="2:12">
      <c r="B36" t="s">
        <v>228</v>
      </c>
      <c r="E36" s="4" t="s">
        <v>195</v>
      </c>
      <c r="F36" s="4" t="s">
        <v>229</v>
      </c>
      <c r="L36" t="s">
        <v>230</v>
      </c>
    </row>
    <row r="37" spans="2:12">
      <c r="B37" t="s">
        <v>231</v>
      </c>
      <c r="E37" s="4" t="s">
        <v>195</v>
      </c>
      <c r="F37" s="4" t="s">
        <v>232</v>
      </c>
      <c r="L37" t="s">
        <v>233</v>
      </c>
    </row>
    <row r="38" spans="2:12">
      <c r="B38" t="s">
        <v>234</v>
      </c>
      <c r="E38" s="4" t="s">
        <v>195</v>
      </c>
      <c r="F38" s="4" t="s">
        <v>235</v>
      </c>
      <c r="L38" t="s">
        <v>236</v>
      </c>
    </row>
    <row r="39" spans="2:12">
      <c r="E39" s="4" t="s">
        <v>195</v>
      </c>
      <c r="F39" s="4" t="s">
        <v>237</v>
      </c>
      <c r="L39" t="s">
        <v>238</v>
      </c>
    </row>
    <row r="40" spans="2:12">
      <c r="E40" s="4" t="s">
        <v>197</v>
      </c>
      <c r="F40" s="4" t="s">
        <v>239</v>
      </c>
    </row>
    <row r="41" spans="2:12">
      <c r="E41" s="4" t="s">
        <v>197</v>
      </c>
      <c r="F41" s="4" t="s">
        <v>240</v>
      </c>
    </row>
    <row r="42" spans="2:12">
      <c r="E42" s="4" t="s">
        <v>197</v>
      </c>
      <c r="F42" s="84" t="s">
        <v>241</v>
      </c>
    </row>
    <row r="43" spans="2:12">
      <c r="E43" s="4" t="s">
        <v>197</v>
      </c>
      <c r="F43" s="4" t="s">
        <v>242</v>
      </c>
    </row>
    <row r="44" spans="2:12">
      <c r="B44" s="1" t="s">
        <v>243</v>
      </c>
      <c r="E44" s="4" t="s">
        <v>197</v>
      </c>
      <c r="F44" s="4" t="s">
        <v>244</v>
      </c>
    </row>
    <row r="45" spans="2:12">
      <c r="B45" t="s">
        <v>245</v>
      </c>
      <c r="E45" s="4" t="s">
        <v>197</v>
      </c>
      <c r="F45" s="4" t="s">
        <v>246</v>
      </c>
    </row>
    <row r="46" spans="2:12">
      <c r="B46" t="s">
        <v>247</v>
      </c>
      <c r="E46" s="4" t="s">
        <v>198</v>
      </c>
      <c r="F46" s="4" t="s">
        <v>248</v>
      </c>
    </row>
    <row r="47" spans="2:12">
      <c r="E47" s="4" t="s">
        <v>198</v>
      </c>
      <c r="F47" s="4" t="s">
        <v>249</v>
      </c>
    </row>
    <row r="48" spans="2:12">
      <c r="E48" s="4" t="s">
        <v>198</v>
      </c>
      <c r="F48" s="4" t="s">
        <v>250</v>
      </c>
    </row>
    <row r="49" spans="2:13">
      <c r="B49" s="1" t="s">
        <v>251</v>
      </c>
      <c r="E49" s="4" t="s">
        <v>198</v>
      </c>
      <c r="F49" s="4" t="s">
        <v>252</v>
      </c>
    </row>
    <row r="50" spans="2:13">
      <c r="B50" t="s">
        <v>253</v>
      </c>
      <c r="E50" s="4" t="s">
        <v>198</v>
      </c>
      <c r="F50" s="4" t="s">
        <v>254</v>
      </c>
    </row>
    <row r="51" spans="2:13">
      <c r="B51" t="s">
        <v>255</v>
      </c>
      <c r="E51" s="4" t="s">
        <v>198</v>
      </c>
      <c r="F51" s="4" t="s">
        <v>256</v>
      </c>
    </row>
    <row r="52" spans="2:13">
      <c r="B52" t="s">
        <v>257</v>
      </c>
      <c r="E52" s="4" t="s">
        <v>198</v>
      </c>
      <c r="F52" s="4" t="s">
        <v>258</v>
      </c>
    </row>
    <row r="53" spans="2:13">
      <c r="E53" s="4" t="s">
        <v>200</v>
      </c>
      <c r="F53" s="4" t="s">
        <v>259</v>
      </c>
    </row>
    <row r="54" spans="2:13">
      <c r="L54" s="1" t="s">
        <v>72</v>
      </c>
      <c r="M54" s="1" t="s">
        <v>260</v>
      </c>
    </row>
    <row r="55" spans="2:13">
      <c r="L55" t="s">
        <v>207</v>
      </c>
      <c r="M55" s="94" t="s">
        <v>261</v>
      </c>
    </row>
    <row r="56" spans="2:13">
      <c r="L56" t="s">
        <v>207</v>
      </c>
      <c r="M56" s="94" t="s">
        <v>262</v>
      </c>
    </row>
    <row r="57" spans="2:13">
      <c r="L57" t="s">
        <v>207</v>
      </c>
      <c r="M57" s="94" t="s">
        <v>263</v>
      </c>
    </row>
    <row r="58" spans="2:13">
      <c r="L58" t="s">
        <v>207</v>
      </c>
      <c r="M58" s="94" t="s">
        <v>264</v>
      </c>
    </row>
    <row r="59" spans="2:13">
      <c r="L59" t="s">
        <v>207</v>
      </c>
      <c r="M59" s="94" t="s">
        <v>265</v>
      </c>
    </row>
    <row r="60" spans="2:13">
      <c r="L60" t="s">
        <v>209</v>
      </c>
      <c r="M60" s="98" t="s">
        <v>266</v>
      </c>
    </row>
    <row r="61" spans="2:13">
      <c r="L61" t="s">
        <v>209</v>
      </c>
      <c r="M61" s="98" t="s">
        <v>267</v>
      </c>
    </row>
    <row r="62" spans="2:13">
      <c r="L62" t="s">
        <v>211</v>
      </c>
      <c r="M62" s="96" t="s">
        <v>268</v>
      </c>
    </row>
    <row r="63" spans="2:13">
      <c r="L63" t="s">
        <v>211</v>
      </c>
      <c r="M63" s="96" t="s">
        <v>269</v>
      </c>
    </row>
    <row r="64" spans="2:13">
      <c r="L64" t="s">
        <v>211</v>
      </c>
      <c r="M64" s="96" t="s">
        <v>270</v>
      </c>
    </row>
    <row r="65" spans="12:13">
      <c r="L65" t="s">
        <v>211</v>
      </c>
      <c r="M65" s="96" t="s">
        <v>271</v>
      </c>
    </row>
    <row r="66" spans="12:13">
      <c r="L66" t="s">
        <v>211</v>
      </c>
      <c r="M66" s="96" t="s">
        <v>272</v>
      </c>
    </row>
    <row r="67" spans="12:13">
      <c r="L67" t="s">
        <v>211</v>
      </c>
      <c r="M67" s="96" t="s">
        <v>273</v>
      </c>
    </row>
    <row r="68" spans="12:13">
      <c r="L68" t="s">
        <v>211</v>
      </c>
      <c r="M68" s="96" t="s">
        <v>274</v>
      </c>
    </row>
    <row r="69" spans="12:13">
      <c r="L69" t="s">
        <v>211</v>
      </c>
      <c r="M69" s="96" t="s">
        <v>275</v>
      </c>
    </row>
    <row r="70" spans="12:13">
      <c r="L70" t="s">
        <v>211</v>
      </c>
      <c r="M70" s="96" t="s">
        <v>276</v>
      </c>
    </row>
    <row r="71" spans="12:13">
      <c r="L71" t="s">
        <v>211</v>
      </c>
      <c r="M71" s="96" t="s">
        <v>277</v>
      </c>
    </row>
    <row r="72" spans="12:13">
      <c r="L72" t="s">
        <v>131</v>
      </c>
      <c r="M72" s="98" t="s">
        <v>278</v>
      </c>
    </row>
    <row r="73" spans="12:13">
      <c r="L73" t="s">
        <v>131</v>
      </c>
      <c r="M73" s="98" t="s">
        <v>279</v>
      </c>
    </row>
    <row r="74" spans="12:13">
      <c r="L74" t="s">
        <v>131</v>
      </c>
      <c r="M74" s="98" t="s">
        <v>280</v>
      </c>
    </row>
    <row r="75" spans="12:13">
      <c r="L75" t="s">
        <v>131</v>
      </c>
      <c r="M75" s="98" t="s">
        <v>281</v>
      </c>
    </row>
    <row r="76" spans="12:13">
      <c r="L76" t="s">
        <v>131</v>
      </c>
      <c r="M76" s="98" t="s">
        <v>282</v>
      </c>
    </row>
    <row r="77" spans="12:13">
      <c r="L77" t="s">
        <v>131</v>
      </c>
      <c r="M77" s="98" t="s">
        <v>283</v>
      </c>
    </row>
    <row r="78" spans="12:13">
      <c r="L78" t="s">
        <v>214</v>
      </c>
      <c r="M78" s="97" t="s">
        <v>284</v>
      </c>
    </row>
    <row r="79" spans="12:13">
      <c r="L79" t="s">
        <v>214</v>
      </c>
      <c r="M79" s="97" t="s">
        <v>285</v>
      </c>
    </row>
    <row r="80" spans="12:13">
      <c r="L80" t="s">
        <v>214</v>
      </c>
      <c r="M80" s="97" t="s">
        <v>286</v>
      </c>
    </row>
    <row r="81" spans="12:13">
      <c r="L81" t="s">
        <v>214</v>
      </c>
      <c r="M81" s="97" t="s">
        <v>287</v>
      </c>
    </row>
    <row r="82" spans="12:13">
      <c r="L82" t="s">
        <v>214</v>
      </c>
      <c r="M82" s="97" t="s">
        <v>288</v>
      </c>
    </row>
    <row r="83" spans="12:13">
      <c r="L83" t="s">
        <v>214</v>
      </c>
      <c r="M83" s="97" t="s">
        <v>289</v>
      </c>
    </row>
    <row r="84" spans="12:13">
      <c r="L84" t="s">
        <v>214</v>
      </c>
      <c r="M84" s="97" t="s">
        <v>290</v>
      </c>
    </row>
    <row r="85" spans="12:13">
      <c r="L85" t="s">
        <v>214</v>
      </c>
      <c r="M85" s="97" t="s">
        <v>291</v>
      </c>
    </row>
    <row r="86" spans="12:13">
      <c r="L86" t="s">
        <v>215</v>
      </c>
      <c r="M86" t="s">
        <v>292</v>
      </c>
    </row>
    <row r="87" spans="12:13">
      <c r="L87" t="s">
        <v>215</v>
      </c>
      <c r="M87" t="s">
        <v>293</v>
      </c>
    </row>
    <row r="88" spans="12:13">
      <c r="L88" t="s">
        <v>215</v>
      </c>
      <c r="M88" t="s">
        <v>294</v>
      </c>
    </row>
    <row r="89" spans="12:13">
      <c r="L89" t="s">
        <v>215</v>
      </c>
      <c r="M89" t="s">
        <v>295</v>
      </c>
    </row>
    <row r="90" spans="12:13">
      <c r="L90" t="s">
        <v>215</v>
      </c>
      <c r="M90" t="s">
        <v>296</v>
      </c>
    </row>
    <row r="91" spans="12:13">
      <c r="L91" t="s">
        <v>217</v>
      </c>
      <c r="M91" s="93" t="s">
        <v>297</v>
      </c>
    </row>
    <row r="92" spans="12:13">
      <c r="L92" t="s">
        <v>217</v>
      </c>
      <c r="M92" s="93" t="s">
        <v>298</v>
      </c>
    </row>
    <row r="93" spans="12:13">
      <c r="L93" t="s">
        <v>217</v>
      </c>
      <c r="M93" s="93" t="s">
        <v>299</v>
      </c>
    </row>
    <row r="94" spans="12:13">
      <c r="L94" t="s">
        <v>217</v>
      </c>
      <c r="M94" s="93" t="s">
        <v>300</v>
      </c>
    </row>
    <row r="95" spans="12:13">
      <c r="L95" t="s">
        <v>121</v>
      </c>
      <c r="M95" t="s">
        <v>301</v>
      </c>
    </row>
    <row r="96" spans="12:13">
      <c r="L96" t="s">
        <v>121</v>
      </c>
      <c r="M96" t="s">
        <v>302</v>
      </c>
    </row>
    <row r="97" spans="12:13">
      <c r="L97" t="s">
        <v>121</v>
      </c>
      <c r="M97" t="s">
        <v>303</v>
      </c>
    </row>
    <row r="98" spans="12:13">
      <c r="L98" t="s">
        <v>121</v>
      </c>
      <c r="M98" t="s">
        <v>304</v>
      </c>
    </row>
    <row r="99" spans="12:13">
      <c r="L99" t="s">
        <v>121</v>
      </c>
      <c r="M99" t="s">
        <v>305</v>
      </c>
    </row>
    <row r="100" spans="12:13">
      <c r="L100" t="s">
        <v>121</v>
      </c>
      <c r="M100" t="s">
        <v>306</v>
      </c>
    </row>
    <row r="101" spans="12:13">
      <c r="L101" t="s">
        <v>121</v>
      </c>
      <c r="M101" t="s">
        <v>307</v>
      </c>
    </row>
    <row r="102" spans="12:13">
      <c r="L102" t="s">
        <v>121</v>
      </c>
      <c r="M102" t="s">
        <v>308</v>
      </c>
    </row>
    <row r="103" spans="12:13">
      <c r="L103" t="s">
        <v>121</v>
      </c>
      <c r="M103" t="s">
        <v>309</v>
      </c>
    </row>
    <row r="104" spans="12:13">
      <c r="L104" t="s">
        <v>121</v>
      </c>
      <c r="M104" t="s">
        <v>310</v>
      </c>
    </row>
    <row r="105" spans="12:13">
      <c r="L105" t="s">
        <v>311</v>
      </c>
      <c r="M105" s="96" t="s">
        <v>312</v>
      </c>
    </row>
    <row r="106" spans="12:13">
      <c r="L106" t="s">
        <v>311</v>
      </c>
      <c r="M106" s="96" t="s">
        <v>313</v>
      </c>
    </row>
    <row r="107" spans="12:13">
      <c r="L107" t="s">
        <v>311</v>
      </c>
      <c r="M107" s="96" t="s">
        <v>314</v>
      </c>
    </row>
    <row r="108" spans="12:13">
      <c r="L108" t="s">
        <v>311</v>
      </c>
      <c r="M108" s="96" t="s">
        <v>315</v>
      </c>
    </row>
    <row r="109" spans="12:13">
      <c r="L109" t="s">
        <v>311</v>
      </c>
      <c r="M109" s="96" t="s">
        <v>316</v>
      </c>
    </row>
    <row r="110" spans="12:13">
      <c r="L110" t="s">
        <v>311</v>
      </c>
      <c r="M110" s="96" t="s">
        <v>317</v>
      </c>
    </row>
    <row r="111" spans="12:13">
      <c r="L111" t="s">
        <v>111</v>
      </c>
      <c r="M111" t="s">
        <v>318</v>
      </c>
    </row>
    <row r="112" spans="12:13">
      <c r="L112" t="s">
        <v>111</v>
      </c>
      <c r="M112" t="s">
        <v>319</v>
      </c>
    </row>
    <row r="113" spans="12:13">
      <c r="L113" t="s">
        <v>111</v>
      </c>
      <c r="M113" t="s">
        <v>320</v>
      </c>
    </row>
    <row r="114" spans="12:13">
      <c r="L114" t="s">
        <v>224</v>
      </c>
      <c r="M114" s="93" t="s">
        <v>321</v>
      </c>
    </row>
    <row r="115" spans="12:13">
      <c r="L115" t="s">
        <v>224</v>
      </c>
      <c r="M115" s="93" t="s">
        <v>322</v>
      </c>
    </row>
    <row r="116" spans="12:13">
      <c r="L116" t="s">
        <v>224</v>
      </c>
      <c r="M116" s="93" t="s">
        <v>323</v>
      </c>
    </row>
    <row r="117" spans="12:13">
      <c r="L117" t="s">
        <v>224</v>
      </c>
      <c r="M117" s="93" t="s">
        <v>324</v>
      </c>
    </row>
    <row r="118" spans="12:13">
      <c r="L118" t="s">
        <v>224</v>
      </c>
      <c r="M118" s="93" t="s">
        <v>325</v>
      </c>
    </row>
    <row r="119" spans="12:13">
      <c r="L119" t="s">
        <v>224</v>
      </c>
      <c r="M119" s="93" t="s">
        <v>326</v>
      </c>
    </row>
    <row r="120" spans="12:13">
      <c r="L120" t="s">
        <v>224</v>
      </c>
      <c r="M120" s="93" t="s">
        <v>326</v>
      </c>
    </row>
    <row r="121" spans="12:13">
      <c r="L121" t="s">
        <v>227</v>
      </c>
      <c r="M121" t="s">
        <v>327</v>
      </c>
    </row>
    <row r="122" spans="12:13">
      <c r="L122" t="s">
        <v>227</v>
      </c>
      <c r="M122" t="s">
        <v>328</v>
      </c>
    </row>
    <row r="123" spans="12:13">
      <c r="L123" t="s">
        <v>227</v>
      </c>
      <c r="M123" t="s">
        <v>329</v>
      </c>
    </row>
    <row r="124" spans="12:13">
      <c r="L124" t="s">
        <v>227</v>
      </c>
      <c r="M124" t="s">
        <v>330</v>
      </c>
    </row>
    <row r="125" spans="12:13">
      <c r="L125" t="s">
        <v>227</v>
      </c>
      <c r="M125" t="s">
        <v>331</v>
      </c>
    </row>
    <row r="126" spans="12:13">
      <c r="L126" t="s">
        <v>230</v>
      </c>
      <c r="M126" s="99" t="s">
        <v>332</v>
      </c>
    </row>
    <row r="127" spans="12:13">
      <c r="L127" t="s">
        <v>230</v>
      </c>
      <c r="M127" s="99" t="s">
        <v>333</v>
      </c>
    </row>
    <row r="128" spans="12:13">
      <c r="L128" t="s">
        <v>233</v>
      </c>
      <c r="M128" t="s">
        <v>334</v>
      </c>
    </row>
    <row r="129" spans="12:13">
      <c r="L129" t="s">
        <v>233</v>
      </c>
      <c r="M129" t="s">
        <v>335</v>
      </c>
    </row>
    <row r="130" spans="12:13">
      <c r="L130" t="s">
        <v>236</v>
      </c>
      <c r="M130" s="95" t="s">
        <v>336</v>
      </c>
    </row>
    <row r="131" spans="12:13">
      <c r="L131" t="s">
        <v>236</v>
      </c>
      <c r="M131" s="95" t="s">
        <v>337</v>
      </c>
    </row>
    <row r="132" spans="12:13">
      <c r="L132" t="s">
        <v>238</v>
      </c>
      <c r="M132" t="s">
        <v>338</v>
      </c>
    </row>
    <row r="133" spans="12:13">
      <c r="L133" t="s">
        <v>238</v>
      </c>
      <c r="M133" t="s">
        <v>339</v>
      </c>
    </row>
    <row r="134" spans="12:13">
      <c r="L134" t="s">
        <v>238</v>
      </c>
      <c r="M134" t="s">
        <v>340</v>
      </c>
    </row>
    <row r="135" spans="12:13">
      <c r="L135" t="s">
        <v>238</v>
      </c>
      <c r="M135" t="s">
        <v>341</v>
      </c>
    </row>
  </sheetData>
  <sheetProtection algorithmName="SHA-512" hashValue="99cTbabjxCT6A9HZRdZtwo6iekHpB8XclZ6OrYP7lXFkEytEAEsmHH90l3mUZdntAVHjKWK9tv/yAG4W5p5aDQ==" saltValue="mlGK+wPiawWG+B1IKTcMx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M57"/>
  <sheetViews>
    <sheetView topLeftCell="B1" zoomScale="150" zoomScaleNormal="150" workbookViewId="0">
      <selection activeCell="C46" sqref="C46"/>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342</v>
      </c>
      <c r="C1" s="56"/>
      <c r="D1" s="56"/>
      <c r="E1" s="56"/>
      <c r="F1" s="56"/>
      <c r="G1" s="56"/>
      <c r="H1" s="56"/>
      <c r="I1" s="56"/>
      <c r="J1" s="56"/>
      <c r="K1" s="56"/>
      <c r="L1" s="56"/>
      <c r="M1" s="57"/>
    </row>
    <row r="2" spans="1:13">
      <c r="A2" s="439" t="s">
        <v>343</v>
      </c>
      <c r="B2" s="132" t="s">
        <v>344</v>
      </c>
      <c r="C2" s="442" t="s">
        <v>104</v>
      </c>
      <c r="D2" s="443"/>
      <c r="E2" s="443"/>
      <c r="F2" s="443"/>
      <c r="G2" s="443"/>
      <c r="H2" s="443"/>
      <c r="I2" s="443"/>
      <c r="J2" s="443"/>
      <c r="K2" s="443"/>
      <c r="L2" s="443"/>
      <c r="M2" s="444"/>
    </row>
    <row r="3" spans="1:13" ht="31.5">
      <c r="A3" s="440"/>
      <c r="B3" s="144" t="s">
        <v>345</v>
      </c>
      <c r="C3" s="445" t="s">
        <v>346</v>
      </c>
      <c r="D3" s="446"/>
      <c r="E3" s="446"/>
      <c r="F3" s="447"/>
      <c r="G3" s="447"/>
      <c r="H3" s="447"/>
      <c r="I3" s="447"/>
      <c r="J3" s="447"/>
      <c r="K3" s="447"/>
      <c r="L3" s="447"/>
      <c r="M3" s="448"/>
    </row>
    <row r="4" spans="1:13" ht="31.5" customHeight="1">
      <c r="A4" s="440"/>
      <c r="B4" s="134" t="s">
        <v>74</v>
      </c>
      <c r="C4" s="107" t="s">
        <v>245</v>
      </c>
      <c r="D4" s="483" t="s">
        <v>347</v>
      </c>
      <c r="E4" s="484"/>
      <c r="F4" s="449" t="s">
        <v>75</v>
      </c>
      <c r="G4" s="450"/>
      <c r="H4" s="108">
        <v>415</v>
      </c>
      <c r="I4" s="452" t="s">
        <v>348</v>
      </c>
      <c r="J4" s="452"/>
      <c r="K4" s="452"/>
      <c r="L4" s="452"/>
      <c r="M4" s="453"/>
    </row>
    <row r="5" spans="1:13" ht="16.5" customHeight="1">
      <c r="A5" s="440"/>
      <c r="B5" s="135" t="s">
        <v>349</v>
      </c>
      <c r="C5" s="451" t="s">
        <v>114</v>
      </c>
      <c r="D5" s="452"/>
      <c r="E5" s="452"/>
      <c r="F5" s="452"/>
      <c r="G5" s="452"/>
      <c r="H5" s="452"/>
      <c r="I5" s="452"/>
      <c r="J5" s="452"/>
      <c r="K5" s="452"/>
      <c r="L5" s="452"/>
      <c r="M5" s="453"/>
    </row>
    <row r="6" spans="1:13" ht="15.75" customHeight="1">
      <c r="A6" s="440"/>
      <c r="B6" s="134" t="s">
        <v>350</v>
      </c>
      <c r="C6" s="451" t="s">
        <v>351</v>
      </c>
      <c r="D6" s="452"/>
      <c r="E6" s="452"/>
      <c r="F6" s="452"/>
      <c r="G6" s="452"/>
      <c r="H6" s="452"/>
      <c r="I6" s="452"/>
      <c r="J6" s="452"/>
      <c r="K6" s="452"/>
      <c r="L6" s="452"/>
      <c r="M6" s="453"/>
    </row>
    <row r="7" spans="1:13">
      <c r="A7" s="440"/>
      <c r="B7" s="133" t="s">
        <v>352</v>
      </c>
      <c r="C7" s="454" t="s">
        <v>40</v>
      </c>
      <c r="D7" s="455"/>
      <c r="E7" s="111"/>
      <c r="F7" s="111"/>
      <c r="G7" s="112"/>
      <c r="H7" s="59" t="s">
        <v>78</v>
      </c>
      <c r="I7" s="456" t="s">
        <v>42</v>
      </c>
      <c r="J7" s="455"/>
      <c r="K7" s="455"/>
      <c r="L7" s="455"/>
      <c r="M7" s="457"/>
    </row>
    <row r="8" spans="1:13" ht="21.75" customHeight="1">
      <c r="A8" s="440"/>
      <c r="B8" s="458" t="s">
        <v>353</v>
      </c>
      <c r="C8" s="113"/>
      <c r="D8" s="114"/>
      <c r="E8" s="114"/>
      <c r="F8" s="114"/>
      <c r="G8" s="114"/>
      <c r="H8" s="114"/>
      <c r="I8" s="114"/>
      <c r="J8" s="114"/>
      <c r="K8" s="114"/>
      <c r="L8" s="114"/>
      <c r="M8" s="166"/>
    </row>
    <row r="9" spans="1:13" ht="18.95" customHeight="1">
      <c r="A9" s="440"/>
      <c r="B9" s="459"/>
      <c r="C9" s="461"/>
      <c r="D9" s="436"/>
      <c r="E9" s="27"/>
      <c r="F9" s="462"/>
      <c r="G9" s="462"/>
      <c r="H9" s="27"/>
      <c r="I9" s="462"/>
      <c r="J9" s="462"/>
      <c r="K9" s="27"/>
      <c r="L9" s="462"/>
      <c r="M9" s="463"/>
    </row>
    <row r="10" spans="1:13">
      <c r="A10" s="440"/>
      <c r="B10" s="460"/>
      <c r="C10" s="461" t="s">
        <v>354</v>
      </c>
      <c r="D10" s="436"/>
      <c r="E10" s="117"/>
      <c r="F10" s="436" t="s">
        <v>354</v>
      </c>
      <c r="G10" s="436"/>
      <c r="H10" s="117"/>
      <c r="I10" s="436" t="s">
        <v>354</v>
      </c>
      <c r="J10" s="436"/>
      <c r="K10" s="117"/>
      <c r="L10" s="436" t="s">
        <v>354</v>
      </c>
      <c r="M10" s="437"/>
    </row>
    <row r="11" spans="1:13" ht="156" customHeight="1">
      <c r="A11" s="441"/>
      <c r="B11" s="144" t="s">
        <v>355</v>
      </c>
      <c r="C11" s="475" t="s">
        <v>356</v>
      </c>
      <c r="D11" s="476"/>
      <c r="E11" s="476"/>
      <c r="F11" s="476"/>
      <c r="G11" s="476"/>
      <c r="H11" s="476"/>
      <c r="I11" s="476"/>
      <c r="J11" s="476"/>
      <c r="K11" s="476"/>
      <c r="L11" s="476"/>
      <c r="M11" s="477"/>
    </row>
    <row r="12" spans="1:13" ht="15.75" customHeight="1">
      <c r="A12" s="488" t="s">
        <v>357</v>
      </c>
      <c r="B12" s="133" t="s">
        <v>64</v>
      </c>
      <c r="C12" s="475"/>
      <c r="D12" s="476"/>
      <c r="E12" s="476" t="s">
        <v>106</v>
      </c>
      <c r="F12" s="476"/>
      <c r="G12" s="476"/>
      <c r="H12" s="476"/>
      <c r="I12" s="92"/>
      <c r="J12" s="92"/>
      <c r="K12" s="92"/>
      <c r="L12" s="119"/>
      <c r="M12" s="120"/>
    </row>
    <row r="13" spans="1:13" ht="8.25" customHeight="1">
      <c r="A13" s="489"/>
      <c r="B13" s="458" t="s">
        <v>358</v>
      </c>
      <c r="C13" s="121"/>
      <c r="D13" s="12"/>
      <c r="E13" s="12"/>
      <c r="F13" s="12"/>
      <c r="G13" s="12"/>
      <c r="H13" s="12"/>
      <c r="I13" s="12"/>
      <c r="J13" s="12"/>
      <c r="K13" s="12"/>
      <c r="L13" s="12"/>
      <c r="M13" s="13"/>
    </row>
    <row r="14" spans="1:13" ht="9" customHeight="1">
      <c r="A14" s="489"/>
      <c r="B14" s="459"/>
      <c r="C14" s="68"/>
      <c r="D14" s="14"/>
      <c r="E14" s="5"/>
      <c r="F14" s="14"/>
      <c r="G14" s="5"/>
      <c r="H14" s="14"/>
      <c r="I14" s="5"/>
      <c r="J14" s="14"/>
      <c r="K14" s="5"/>
      <c r="L14" s="5"/>
      <c r="M14" s="15"/>
    </row>
    <row r="15" spans="1:13">
      <c r="A15" s="489"/>
      <c r="B15" s="459"/>
      <c r="C15" s="69" t="s">
        <v>359</v>
      </c>
      <c r="D15" s="16"/>
      <c r="E15" s="17" t="s">
        <v>360</v>
      </c>
      <c r="F15" s="16"/>
      <c r="G15" s="17" t="s">
        <v>361</v>
      </c>
      <c r="H15" s="16"/>
      <c r="I15" s="17" t="s">
        <v>362</v>
      </c>
      <c r="J15" s="130"/>
      <c r="K15" s="17"/>
      <c r="L15" s="17"/>
      <c r="M15" s="58"/>
    </row>
    <row r="16" spans="1:13">
      <c r="A16" s="489"/>
      <c r="B16" s="459"/>
      <c r="C16" s="69" t="s">
        <v>363</v>
      </c>
      <c r="D16" s="18"/>
      <c r="E16" s="17" t="s">
        <v>364</v>
      </c>
      <c r="F16" s="19"/>
      <c r="G16" s="17" t="s">
        <v>365</v>
      </c>
      <c r="H16" s="19"/>
      <c r="I16" s="17"/>
      <c r="J16" s="60"/>
      <c r="K16" s="17"/>
      <c r="L16" s="17"/>
      <c r="M16" s="58"/>
    </row>
    <row r="17" spans="1:13">
      <c r="A17" s="489"/>
      <c r="B17" s="459"/>
      <c r="C17" s="69" t="s">
        <v>366</v>
      </c>
      <c r="D17" s="18"/>
      <c r="E17" s="17" t="s">
        <v>367</v>
      </c>
      <c r="F17" s="18"/>
      <c r="G17" s="17"/>
      <c r="H17" s="60"/>
      <c r="I17" s="17"/>
      <c r="J17" s="60"/>
      <c r="K17" s="17"/>
      <c r="L17" s="17"/>
      <c r="M17" s="58"/>
    </row>
    <row r="18" spans="1:13">
      <c r="A18" s="489"/>
      <c r="B18" s="459"/>
      <c r="C18" s="69" t="s">
        <v>257</v>
      </c>
      <c r="D18" s="19" t="s">
        <v>368</v>
      </c>
      <c r="E18" s="17" t="s">
        <v>369</v>
      </c>
      <c r="F18" s="237" t="s">
        <v>370</v>
      </c>
      <c r="G18" s="122"/>
      <c r="H18" s="122"/>
      <c r="I18" s="122"/>
      <c r="J18" s="122"/>
      <c r="K18" s="122"/>
      <c r="L18" s="122"/>
      <c r="M18" s="123"/>
    </row>
    <row r="19" spans="1:13" ht="9.75" customHeight="1">
      <c r="A19" s="489"/>
      <c r="B19" s="460"/>
      <c r="C19" s="70"/>
      <c r="D19" s="20"/>
      <c r="E19" s="20"/>
      <c r="F19" s="20"/>
      <c r="G19" s="20"/>
      <c r="H19" s="20"/>
      <c r="I19" s="20"/>
      <c r="J19" s="20"/>
      <c r="K19" s="20"/>
      <c r="L19" s="20"/>
      <c r="M19" s="21"/>
    </row>
    <row r="20" spans="1:13">
      <c r="A20" s="489"/>
      <c r="B20" s="458" t="s">
        <v>371</v>
      </c>
      <c r="C20" s="71"/>
      <c r="D20" s="22"/>
      <c r="E20" s="22"/>
      <c r="F20" s="22"/>
      <c r="G20" s="22"/>
      <c r="H20" s="22"/>
      <c r="I20" s="22"/>
      <c r="J20" s="22"/>
      <c r="K20" s="22"/>
      <c r="L20" s="115"/>
      <c r="M20" s="116"/>
    </row>
    <row r="21" spans="1:13">
      <c r="A21" s="489"/>
      <c r="B21" s="459"/>
      <c r="C21" s="69" t="s">
        <v>372</v>
      </c>
      <c r="D21" s="19"/>
      <c r="E21" s="23"/>
      <c r="F21" s="17" t="s">
        <v>373</v>
      </c>
      <c r="G21" s="18"/>
      <c r="H21" s="23"/>
      <c r="I21" s="17" t="s">
        <v>374</v>
      </c>
      <c r="J21" s="18" t="s">
        <v>368</v>
      </c>
      <c r="K21" s="23"/>
      <c r="L21" s="25"/>
      <c r="M21" s="101"/>
    </row>
    <row r="22" spans="1:13">
      <c r="A22" s="489"/>
      <c r="B22" s="459"/>
      <c r="C22" s="69" t="s">
        <v>375</v>
      </c>
      <c r="D22" s="24"/>
      <c r="E22" s="25"/>
      <c r="F22" s="17" t="s">
        <v>376</v>
      </c>
      <c r="G22" s="19"/>
      <c r="H22" s="25"/>
      <c r="I22" s="26"/>
      <c r="J22" s="25"/>
      <c r="K22" s="27"/>
      <c r="L22" s="25"/>
      <c r="M22" s="101"/>
    </row>
    <row r="23" spans="1:13">
      <c r="A23" s="489"/>
      <c r="B23" s="459"/>
      <c r="C23" s="72"/>
      <c r="D23" s="28"/>
      <c r="E23" s="28"/>
      <c r="F23" s="28"/>
      <c r="G23" s="28"/>
      <c r="H23" s="28"/>
      <c r="I23" s="28"/>
      <c r="J23" s="28"/>
      <c r="K23" s="28"/>
      <c r="L23" s="106"/>
      <c r="M23" s="118"/>
    </row>
    <row r="24" spans="1:13">
      <c r="A24" s="489"/>
      <c r="B24" s="142" t="s">
        <v>377</v>
      </c>
      <c r="C24" s="73"/>
      <c r="D24" s="53"/>
      <c r="E24" s="53"/>
      <c r="F24" s="53"/>
      <c r="G24" s="53"/>
      <c r="H24" s="53"/>
      <c r="I24" s="53"/>
      <c r="J24" s="53"/>
      <c r="K24" s="53"/>
      <c r="L24" s="53"/>
      <c r="M24" s="74"/>
    </row>
    <row r="25" spans="1:13">
      <c r="A25" s="489"/>
      <c r="B25" s="136"/>
      <c r="C25" s="75" t="s">
        <v>378</v>
      </c>
      <c r="D25" s="30">
        <v>30</v>
      </c>
      <c r="E25" s="23"/>
      <c r="F25" s="31" t="s">
        <v>379</v>
      </c>
      <c r="G25" s="19">
        <v>2022</v>
      </c>
      <c r="H25" s="23"/>
      <c r="I25" s="31" t="s">
        <v>380</v>
      </c>
      <c r="J25" s="491" t="s">
        <v>381</v>
      </c>
      <c r="K25" s="476"/>
      <c r="L25" s="492"/>
      <c r="M25" s="29"/>
    </row>
    <row r="26" spans="1:13">
      <c r="A26" s="489"/>
      <c r="B26" s="135"/>
      <c r="C26" s="70"/>
      <c r="D26" s="20"/>
      <c r="E26" s="20"/>
      <c r="F26" s="20"/>
      <c r="G26" s="20"/>
      <c r="H26" s="20"/>
      <c r="I26" s="20"/>
      <c r="J26" s="20"/>
      <c r="K26" s="20"/>
      <c r="L26" s="20"/>
      <c r="M26" s="21"/>
    </row>
    <row r="27" spans="1:13">
      <c r="A27" s="489"/>
      <c r="B27" s="459" t="s">
        <v>382</v>
      </c>
      <c r="C27" s="76"/>
      <c r="D27" s="32"/>
      <c r="E27" s="32"/>
      <c r="F27" s="32"/>
      <c r="G27" s="32"/>
      <c r="H27" s="32"/>
      <c r="I27" s="32"/>
      <c r="J27" s="32"/>
      <c r="K27" s="32"/>
      <c r="L27" s="25"/>
      <c r="M27" s="101"/>
    </row>
    <row r="28" spans="1:13">
      <c r="A28" s="489"/>
      <c r="B28" s="459"/>
      <c r="C28" s="77" t="s">
        <v>383</v>
      </c>
      <c r="D28" s="33">
        <v>2023</v>
      </c>
      <c r="E28" s="34"/>
      <c r="F28" s="23" t="s">
        <v>384</v>
      </c>
      <c r="G28" s="35" t="s">
        <v>385</v>
      </c>
      <c r="H28" s="34"/>
      <c r="I28" s="31"/>
      <c r="J28" s="34"/>
      <c r="K28" s="34"/>
      <c r="L28" s="25"/>
      <c r="M28" s="101"/>
    </row>
    <row r="29" spans="1:13">
      <c r="A29" s="489"/>
      <c r="B29" s="459"/>
      <c r="C29" s="77"/>
      <c r="D29" s="64"/>
      <c r="E29" s="34"/>
      <c r="F29" s="23"/>
      <c r="G29" s="34"/>
      <c r="H29" s="34"/>
      <c r="I29" s="31"/>
      <c r="J29" s="34"/>
      <c r="K29" s="34"/>
      <c r="L29" s="25"/>
      <c r="M29" s="101"/>
    </row>
    <row r="30" spans="1:13">
      <c r="A30" s="489"/>
      <c r="B30" s="142" t="s">
        <v>386</v>
      </c>
      <c r="C30" s="78"/>
      <c r="D30" s="65"/>
      <c r="E30" s="65"/>
      <c r="F30" s="65"/>
      <c r="G30" s="65"/>
      <c r="H30" s="65"/>
      <c r="I30" s="65"/>
      <c r="J30" s="65"/>
      <c r="K30" s="65"/>
      <c r="L30" s="65"/>
      <c r="M30" s="79"/>
    </row>
    <row r="31" spans="1:13">
      <c r="A31" s="489"/>
      <c r="B31" s="136"/>
      <c r="C31" s="80"/>
      <c r="D31" s="6" t="s">
        <v>387</v>
      </c>
      <c r="E31" s="6"/>
      <c r="F31" s="6" t="s">
        <v>388</v>
      </c>
      <c r="G31" s="6"/>
      <c r="H31" s="124" t="s">
        <v>389</v>
      </c>
      <c r="I31" s="124"/>
      <c r="J31" s="124" t="s">
        <v>390</v>
      </c>
      <c r="K31" s="6"/>
      <c r="L31" s="6" t="s">
        <v>391</v>
      </c>
      <c r="M31" s="39"/>
    </row>
    <row r="32" spans="1:13">
      <c r="A32" s="489"/>
      <c r="B32" s="136"/>
      <c r="C32" s="80"/>
      <c r="D32" s="238">
        <v>40</v>
      </c>
      <c r="E32" s="9"/>
      <c r="F32" s="238">
        <v>50</v>
      </c>
      <c r="G32" s="9"/>
      <c r="H32" s="238">
        <v>60</v>
      </c>
      <c r="I32" s="9"/>
      <c r="J32" s="238">
        <v>70</v>
      </c>
      <c r="K32" s="9"/>
      <c r="L32" s="238">
        <v>80</v>
      </c>
      <c r="M32" s="9"/>
    </row>
    <row r="33" spans="1:13">
      <c r="A33" s="489"/>
      <c r="B33" s="136"/>
      <c r="C33" s="80"/>
      <c r="D33" s="6" t="s">
        <v>392</v>
      </c>
      <c r="E33" s="6"/>
      <c r="F33" s="6" t="s">
        <v>393</v>
      </c>
      <c r="G33" s="6"/>
      <c r="H33" s="124" t="s">
        <v>394</v>
      </c>
      <c r="I33" s="124"/>
      <c r="J33" s="124" t="s">
        <v>395</v>
      </c>
      <c r="K33" s="6"/>
      <c r="L33" s="6" t="s">
        <v>396</v>
      </c>
      <c r="M33" s="15"/>
    </row>
    <row r="34" spans="1:13">
      <c r="A34" s="489"/>
      <c r="B34" s="136"/>
      <c r="C34" s="80"/>
      <c r="D34" s="238">
        <v>90</v>
      </c>
      <c r="E34" s="9"/>
      <c r="F34" s="238">
        <v>100</v>
      </c>
      <c r="G34" s="9"/>
      <c r="H34" s="238">
        <v>110</v>
      </c>
      <c r="I34" s="9"/>
      <c r="J34" s="238">
        <v>120</v>
      </c>
      <c r="K34" s="9"/>
      <c r="L34" s="238">
        <v>130</v>
      </c>
      <c r="M34" s="9"/>
    </row>
    <row r="35" spans="1:13">
      <c r="A35" s="489"/>
      <c r="B35" s="136"/>
      <c r="C35" s="80"/>
      <c r="D35" s="6" t="s">
        <v>397</v>
      </c>
      <c r="E35" s="6"/>
      <c r="F35" s="6" t="s">
        <v>398</v>
      </c>
      <c r="G35" s="6"/>
      <c r="H35" s="124" t="s">
        <v>399</v>
      </c>
      <c r="I35" s="124"/>
      <c r="J35" s="124" t="s">
        <v>400</v>
      </c>
      <c r="K35" s="6"/>
      <c r="L35" s="6" t="s">
        <v>401</v>
      </c>
      <c r="M35" s="15"/>
    </row>
    <row r="36" spans="1:13">
      <c r="A36" s="489"/>
      <c r="B36" s="136"/>
      <c r="C36" s="80"/>
      <c r="D36" s="238">
        <v>140</v>
      </c>
      <c r="E36" s="9"/>
      <c r="F36" s="238">
        <v>150</v>
      </c>
      <c r="G36" s="9"/>
      <c r="H36" s="86"/>
      <c r="I36" s="9"/>
      <c r="J36" s="86"/>
      <c r="K36" s="9"/>
      <c r="L36" s="86"/>
      <c r="M36" s="88"/>
    </row>
    <row r="37" spans="1:13">
      <c r="A37" s="489"/>
      <c r="B37" s="136"/>
      <c r="C37" s="80"/>
      <c r="D37" s="10" t="s">
        <v>401</v>
      </c>
      <c r="E37" s="87"/>
      <c r="F37" s="10" t="s">
        <v>402</v>
      </c>
      <c r="G37" s="87"/>
      <c r="H37" s="61"/>
      <c r="I37" s="62"/>
      <c r="J37" s="61"/>
      <c r="K37" s="62"/>
      <c r="L37" s="61"/>
      <c r="M37" s="63"/>
    </row>
    <row r="38" spans="1:13">
      <c r="A38" s="489"/>
      <c r="B38" s="136"/>
      <c r="C38" s="80"/>
      <c r="D38" s="86"/>
      <c r="E38" s="9"/>
      <c r="F38" s="493">
        <v>150</v>
      </c>
      <c r="G38" s="494"/>
      <c r="H38" s="90"/>
      <c r="I38" s="6"/>
      <c r="J38" s="90"/>
      <c r="K38" s="6"/>
      <c r="L38" s="90"/>
      <c r="M38" s="82"/>
    </row>
    <row r="39" spans="1:13">
      <c r="A39" s="489"/>
      <c r="B39" s="135"/>
      <c r="C39" s="81"/>
      <c r="D39" s="106"/>
      <c r="E39" s="106"/>
      <c r="F39" s="106"/>
      <c r="G39" s="106"/>
      <c r="H39" s="438"/>
      <c r="I39" s="438"/>
      <c r="J39" s="85"/>
      <c r="K39" s="66"/>
      <c r="L39" s="85"/>
      <c r="M39" s="67"/>
    </row>
    <row r="40" spans="1:13" ht="18" customHeight="1">
      <c r="A40" s="489"/>
      <c r="B40" s="459" t="s">
        <v>403</v>
      </c>
      <c r="C40" s="100"/>
      <c r="D40" s="60"/>
      <c r="E40" s="60"/>
      <c r="F40" s="60"/>
      <c r="G40" s="60"/>
      <c r="H40" s="60"/>
      <c r="I40" s="60"/>
      <c r="J40" s="60"/>
      <c r="K40" s="60"/>
      <c r="L40" s="25"/>
      <c r="M40" s="101"/>
    </row>
    <row r="41" spans="1:13">
      <c r="A41" s="489"/>
      <c r="B41" s="459"/>
      <c r="C41" s="102"/>
      <c r="D41" s="40" t="s">
        <v>245</v>
      </c>
      <c r="E41" s="41" t="s">
        <v>247</v>
      </c>
      <c r="F41" s="482" t="s">
        <v>404</v>
      </c>
      <c r="G41" s="467" t="s">
        <v>255</v>
      </c>
      <c r="H41" s="467"/>
      <c r="I41" s="467"/>
      <c r="J41" s="467"/>
      <c r="K41" s="103" t="s">
        <v>369</v>
      </c>
      <c r="L41" s="468"/>
      <c r="M41" s="469"/>
    </row>
    <row r="42" spans="1:13">
      <c r="A42" s="489"/>
      <c r="B42" s="459"/>
      <c r="C42" s="102"/>
      <c r="D42" s="104" t="s">
        <v>368</v>
      </c>
      <c r="E42" s="18"/>
      <c r="F42" s="482"/>
      <c r="G42" s="467"/>
      <c r="H42" s="467"/>
      <c r="I42" s="467"/>
      <c r="J42" s="467"/>
      <c r="K42" s="25"/>
      <c r="L42" s="470"/>
      <c r="M42" s="471"/>
    </row>
    <row r="43" spans="1:13">
      <c r="A43" s="489"/>
      <c r="B43" s="460"/>
      <c r="C43" s="105"/>
      <c r="D43" s="106"/>
      <c r="E43" s="106"/>
      <c r="F43" s="106"/>
      <c r="G43" s="106"/>
      <c r="H43" s="106"/>
      <c r="I43" s="106"/>
      <c r="J43" s="106"/>
      <c r="K43" s="106"/>
      <c r="L43" s="25"/>
      <c r="M43" s="101"/>
    </row>
    <row r="44" spans="1:13" ht="82.5" customHeight="1">
      <c r="A44" s="489"/>
      <c r="B44" s="133" t="s">
        <v>405</v>
      </c>
      <c r="C44" s="472" t="s">
        <v>406</v>
      </c>
      <c r="D44" s="473"/>
      <c r="E44" s="473"/>
      <c r="F44" s="473"/>
      <c r="G44" s="473"/>
      <c r="H44" s="473"/>
      <c r="I44" s="473"/>
      <c r="J44" s="473"/>
      <c r="K44" s="473"/>
      <c r="L44" s="473"/>
      <c r="M44" s="474"/>
    </row>
    <row r="45" spans="1:13" ht="41.1" customHeight="1">
      <c r="A45" s="489"/>
      <c r="B45" s="133" t="s">
        <v>407</v>
      </c>
      <c r="C45" s="475" t="s">
        <v>408</v>
      </c>
      <c r="D45" s="476"/>
      <c r="E45" s="476"/>
      <c r="F45" s="476"/>
      <c r="G45" s="476"/>
      <c r="H45" s="476"/>
      <c r="I45" s="476"/>
      <c r="J45" s="476"/>
      <c r="K45" s="476"/>
      <c r="L45" s="476"/>
      <c r="M45" s="477"/>
    </row>
    <row r="46" spans="1:13">
      <c r="A46" s="489"/>
      <c r="B46" s="133" t="s">
        <v>409</v>
      </c>
      <c r="C46" s="125">
        <v>15</v>
      </c>
      <c r="D46" s="126"/>
      <c r="E46" s="126"/>
      <c r="F46" s="126"/>
      <c r="G46" s="126"/>
      <c r="H46" s="126"/>
      <c r="I46" s="126"/>
      <c r="J46" s="126"/>
      <c r="K46" s="126"/>
      <c r="L46" s="126"/>
      <c r="M46" s="127"/>
    </row>
    <row r="47" spans="1:13">
      <c r="A47" s="490"/>
      <c r="B47" s="133" t="s">
        <v>410</v>
      </c>
      <c r="C47" s="125">
        <v>2023</v>
      </c>
      <c r="D47" s="126"/>
      <c r="E47" s="126"/>
      <c r="F47" s="126"/>
      <c r="G47" s="126"/>
      <c r="H47" s="126"/>
      <c r="I47" s="126"/>
      <c r="J47" s="126"/>
      <c r="K47" s="126"/>
      <c r="L47" s="126"/>
      <c r="M47" s="127"/>
    </row>
    <row r="48" spans="1:13" ht="15.75" customHeight="1">
      <c r="A48" s="485" t="s">
        <v>411</v>
      </c>
      <c r="B48" s="137" t="s">
        <v>412</v>
      </c>
      <c r="C48" s="478" t="s">
        <v>571</v>
      </c>
      <c r="D48" s="479"/>
      <c r="E48" s="479"/>
      <c r="F48" s="479"/>
      <c r="G48" s="479"/>
      <c r="H48" s="479"/>
      <c r="I48" s="479"/>
      <c r="J48" s="479"/>
      <c r="K48" s="479"/>
      <c r="L48" s="479"/>
      <c r="M48" s="480"/>
    </row>
    <row r="49" spans="1:13" ht="15.75" customHeight="1">
      <c r="A49" s="486"/>
      <c r="B49" s="137" t="s">
        <v>413</v>
      </c>
      <c r="C49" s="478" t="s">
        <v>414</v>
      </c>
      <c r="D49" s="479"/>
      <c r="E49" s="479"/>
      <c r="F49" s="479"/>
      <c r="G49" s="479"/>
      <c r="H49" s="479"/>
      <c r="I49" s="479"/>
      <c r="J49" s="479"/>
      <c r="K49" s="479"/>
      <c r="L49" s="479"/>
      <c r="M49" s="480"/>
    </row>
    <row r="50" spans="1:13">
      <c r="A50" s="486"/>
      <c r="B50" s="137" t="s">
        <v>415</v>
      </c>
      <c r="C50" s="478" t="s">
        <v>416</v>
      </c>
      <c r="D50" s="479"/>
      <c r="E50" s="479"/>
      <c r="F50" s="479"/>
      <c r="G50" s="479"/>
      <c r="H50" s="479"/>
      <c r="I50" s="479"/>
      <c r="J50" s="479"/>
      <c r="K50" s="479"/>
      <c r="L50" s="479"/>
      <c r="M50" s="480"/>
    </row>
    <row r="51" spans="1:13" ht="15.75" customHeight="1">
      <c r="A51" s="486"/>
      <c r="B51" s="138" t="s">
        <v>417</v>
      </c>
      <c r="C51" s="478" t="s">
        <v>116</v>
      </c>
      <c r="D51" s="479"/>
      <c r="E51" s="479"/>
      <c r="F51" s="479"/>
      <c r="G51" s="479"/>
      <c r="H51" s="479"/>
      <c r="I51" s="479"/>
      <c r="J51" s="479"/>
      <c r="K51" s="479"/>
      <c r="L51" s="479"/>
      <c r="M51" s="480"/>
    </row>
    <row r="52" spans="1:13" ht="15.75" customHeight="1">
      <c r="A52" s="486"/>
      <c r="B52" s="137" t="s">
        <v>418</v>
      </c>
      <c r="C52" s="481" t="s">
        <v>572</v>
      </c>
      <c r="D52" s="479"/>
      <c r="E52" s="479"/>
      <c r="F52" s="479"/>
      <c r="G52" s="479"/>
      <c r="H52" s="479"/>
      <c r="I52" s="479"/>
      <c r="J52" s="479"/>
      <c r="K52" s="479"/>
      <c r="L52" s="479"/>
      <c r="M52" s="480"/>
    </row>
    <row r="53" spans="1:13" ht="15.75" customHeight="1" thickBot="1">
      <c r="A53" s="487"/>
      <c r="B53" s="137" t="s">
        <v>419</v>
      </c>
      <c r="C53" s="478" t="s">
        <v>420</v>
      </c>
      <c r="D53" s="479"/>
      <c r="E53" s="479"/>
      <c r="F53" s="479"/>
      <c r="G53" s="479"/>
      <c r="H53" s="479"/>
      <c r="I53" s="479"/>
      <c r="J53" s="479"/>
      <c r="K53" s="479"/>
      <c r="L53" s="479"/>
      <c r="M53" s="480"/>
    </row>
    <row r="54" spans="1:13" ht="15.75" customHeight="1">
      <c r="A54" s="485" t="s">
        <v>421</v>
      </c>
      <c r="B54" s="139" t="s">
        <v>422</v>
      </c>
      <c r="C54" s="478" t="s">
        <v>423</v>
      </c>
      <c r="D54" s="479"/>
      <c r="E54" s="479"/>
      <c r="F54" s="479"/>
      <c r="G54" s="479"/>
      <c r="H54" s="479"/>
      <c r="I54" s="479"/>
      <c r="J54" s="479"/>
      <c r="K54" s="479"/>
      <c r="L54" s="479"/>
      <c r="M54" s="480"/>
    </row>
    <row r="55" spans="1:13" ht="30" customHeight="1">
      <c r="A55" s="486"/>
      <c r="B55" s="139" t="s">
        <v>424</v>
      </c>
      <c r="C55" s="478" t="s">
        <v>425</v>
      </c>
      <c r="D55" s="479"/>
      <c r="E55" s="479"/>
      <c r="F55" s="479"/>
      <c r="G55" s="479"/>
      <c r="H55" s="479"/>
      <c r="I55" s="479"/>
      <c r="J55" s="479"/>
      <c r="K55" s="479"/>
      <c r="L55" s="479"/>
      <c r="M55" s="480"/>
    </row>
    <row r="56" spans="1:13" ht="30" customHeight="1" thickBot="1">
      <c r="A56" s="486"/>
      <c r="B56" s="140" t="s">
        <v>78</v>
      </c>
      <c r="C56" s="478" t="s">
        <v>416</v>
      </c>
      <c r="D56" s="479"/>
      <c r="E56" s="479"/>
      <c r="F56" s="479"/>
      <c r="G56" s="479"/>
      <c r="H56" s="479"/>
      <c r="I56" s="479"/>
      <c r="J56" s="479"/>
      <c r="K56" s="479"/>
      <c r="L56" s="479"/>
      <c r="M56" s="480"/>
    </row>
    <row r="57" spans="1:13" ht="16.5" thickBot="1">
      <c r="A57" s="131" t="s">
        <v>426</v>
      </c>
      <c r="B57" s="141"/>
      <c r="C57" s="464"/>
      <c r="D57" s="465"/>
      <c r="E57" s="465"/>
      <c r="F57" s="465"/>
      <c r="G57" s="465"/>
      <c r="H57" s="465"/>
      <c r="I57" s="465"/>
      <c r="J57" s="465"/>
      <c r="K57" s="465"/>
      <c r="L57" s="465"/>
      <c r="M57" s="466"/>
    </row>
  </sheetData>
  <mergeCells count="47">
    <mergeCell ref="C11:M11"/>
    <mergeCell ref="A12:A47"/>
    <mergeCell ref="C12:D12"/>
    <mergeCell ref="E12:H12"/>
    <mergeCell ref="B13:B19"/>
    <mergeCell ref="B20:B23"/>
    <mergeCell ref="B27:B29"/>
    <mergeCell ref="B40:B43"/>
    <mergeCell ref="J25:L25"/>
    <mergeCell ref="F38:G38"/>
    <mergeCell ref="A54:A56"/>
    <mergeCell ref="C54:M54"/>
    <mergeCell ref="C55:M55"/>
    <mergeCell ref="C56:M56"/>
    <mergeCell ref="A48:A53"/>
    <mergeCell ref="I4:M4"/>
    <mergeCell ref="C10:D10"/>
    <mergeCell ref="F10:G10"/>
    <mergeCell ref="C57:M57"/>
    <mergeCell ref="G41:J42"/>
    <mergeCell ref="L41:M42"/>
    <mergeCell ref="C44:M44"/>
    <mergeCell ref="C45:M45"/>
    <mergeCell ref="C48:M48"/>
    <mergeCell ref="C49:M49"/>
    <mergeCell ref="C50:M50"/>
    <mergeCell ref="C51:M51"/>
    <mergeCell ref="C52:M52"/>
    <mergeCell ref="C53:M53"/>
    <mergeCell ref="F41:F42"/>
    <mergeCell ref="D4:E4"/>
    <mergeCell ref="I10:J10"/>
    <mergeCell ref="L10:M10"/>
    <mergeCell ref="H39:I39"/>
    <mergeCell ref="A2:A11"/>
    <mergeCell ref="C2:M2"/>
    <mergeCell ref="C3:M3"/>
    <mergeCell ref="F4:G4"/>
    <mergeCell ref="C5:M5"/>
    <mergeCell ref="C6:M6"/>
    <mergeCell ref="C7:D7"/>
    <mergeCell ref="I7:M7"/>
    <mergeCell ref="B8:B10"/>
    <mergeCell ref="C9:D9"/>
    <mergeCell ref="F9:G9"/>
    <mergeCell ref="I9:J9"/>
    <mergeCell ref="L9:M9"/>
  </mergeCells>
  <dataValidations count="6">
    <dataValidation type="custom" allowBlank="1" showInputMessage="1" showErrorMessage="1" error="La celda debe contener solo texto" sqref="L8" xr:uid="{00000000-0002-0000-0300-000000000000}">
      <formula1>ISTEXT(L8)</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300-000001000000}"/>
    <dataValidation type="list" allowBlank="1" showInputMessage="1" showErrorMessage="1" sqref="I7:M7" xr:uid="{00000000-0002-0000-0300-000002000000}">
      <formula1>INDIRECT($C$7)</formula1>
    </dataValidation>
    <dataValidation allowBlank="1" showInputMessage="1" showErrorMessage="1" prompt="Determine si el indicador responde a un enfoque (Derechos Humanos, Género, Diferencial, Poblacional, Ambiental y Territorial). Si responde a más de enfoque separelos por ;" sqref="B12" xr:uid="{00000000-0002-0000-0300-000003000000}"/>
    <dataValidation allowBlank="1" showInputMessage="1" showErrorMessage="1" prompt="Seleccione de la lista desplegable" sqref="B4 B7 H7" xr:uid="{00000000-0002-0000-0300-000004000000}"/>
    <dataValidation allowBlank="1" showInputMessage="1" showErrorMessage="1" prompt="Incluir una ficha por cada indicador, ya sea de producto o de resultado" sqref="B1" xr:uid="{00000000-0002-0000-0300-000005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Desplegables!$I$4:$I$18</xm:f>
          </x14:formula1>
          <xm:sqref>C7</xm:sqref>
        </x14:dataValidation>
        <x14:dataValidation type="list" allowBlank="1" showInputMessage="1" showErrorMessage="1" xr:uid="{00000000-0002-0000-0300-000007000000}">
          <x14:formula1>
            <xm:f>Desplegables!$B$45:$B$46</xm:f>
          </x14:formula1>
          <xm:sqref>C4</xm:sqref>
        </x14:dataValidation>
        <x14:dataValidation type="list" allowBlank="1" showInputMessage="1" showErrorMessage="1" xr:uid="{00000000-0002-0000-0300-000008000000}">
          <x14:formula1>
            <xm:f>Desplegables!$B$50:$B$52</xm:f>
          </x14:formula1>
          <xm:sqref>G41:J42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M57"/>
  <sheetViews>
    <sheetView topLeftCell="B1" zoomScale="160" zoomScaleNormal="160" workbookViewId="0">
      <selection activeCell="C48" sqref="C48:M48"/>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427</v>
      </c>
      <c r="C1" s="56"/>
      <c r="D1" s="56"/>
      <c r="E1" s="56"/>
      <c r="F1" s="56"/>
      <c r="G1" s="56"/>
      <c r="H1" s="56"/>
      <c r="I1" s="56"/>
      <c r="J1" s="56"/>
      <c r="K1" s="56"/>
      <c r="L1" s="56"/>
      <c r="M1" s="57"/>
    </row>
    <row r="2" spans="1:13">
      <c r="A2" s="439" t="s">
        <v>343</v>
      </c>
      <c r="B2" s="132" t="s">
        <v>344</v>
      </c>
      <c r="C2" s="442" t="s">
        <v>127</v>
      </c>
      <c r="D2" s="443"/>
      <c r="E2" s="443"/>
      <c r="F2" s="443"/>
      <c r="G2" s="443"/>
      <c r="H2" s="443"/>
      <c r="I2" s="443"/>
      <c r="J2" s="443"/>
      <c r="K2" s="443"/>
      <c r="L2" s="443"/>
      <c r="M2" s="444"/>
    </row>
    <row r="3" spans="1:13" ht="31.5">
      <c r="A3" s="440"/>
      <c r="B3" s="144" t="s">
        <v>345</v>
      </c>
      <c r="C3" s="445" t="s">
        <v>428</v>
      </c>
      <c r="D3" s="446"/>
      <c r="E3" s="446"/>
      <c r="F3" s="447"/>
      <c r="G3" s="447"/>
      <c r="H3" s="447"/>
      <c r="I3" s="447"/>
      <c r="J3" s="447"/>
      <c r="K3" s="447"/>
      <c r="L3" s="447"/>
      <c r="M3" s="448"/>
    </row>
    <row r="4" spans="1:13" ht="15.75" customHeight="1">
      <c r="A4" s="440"/>
      <c r="B4" s="134" t="s">
        <v>74</v>
      </c>
      <c r="C4" s="107" t="s">
        <v>245</v>
      </c>
      <c r="D4" s="483" t="s">
        <v>347</v>
      </c>
      <c r="E4" s="484"/>
      <c r="F4" s="449" t="s">
        <v>75</v>
      </c>
      <c r="G4" s="450"/>
      <c r="H4" s="108">
        <v>415</v>
      </c>
      <c r="I4" s="452" t="s">
        <v>348</v>
      </c>
      <c r="J4" s="452"/>
      <c r="K4" s="452"/>
      <c r="L4" s="452"/>
      <c r="M4" s="453"/>
    </row>
    <row r="5" spans="1:13" ht="16.5" customHeight="1">
      <c r="A5" s="440"/>
      <c r="B5" s="135" t="s">
        <v>349</v>
      </c>
      <c r="C5" s="451" t="s">
        <v>114</v>
      </c>
      <c r="D5" s="452"/>
      <c r="E5" s="452"/>
      <c r="F5" s="452"/>
      <c r="G5" s="452"/>
      <c r="H5" s="452"/>
      <c r="I5" s="452"/>
      <c r="J5" s="452"/>
      <c r="K5" s="452"/>
      <c r="L5" s="452"/>
      <c r="M5" s="453"/>
    </row>
    <row r="6" spans="1:13" ht="36.75" customHeight="1">
      <c r="A6" s="440"/>
      <c r="B6" s="134" t="s">
        <v>350</v>
      </c>
      <c r="C6" s="451" t="s">
        <v>351</v>
      </c>
      <c r="D6" s="452"/>
      <c r="E6" s="452"/>
      <c r="F6" s="452"/>
      <c r="G6" s="452"/>
      <c r="H6" s="452"/>
      <c r="I6" s="452"/>
      <c r="J6" s="452"/>
      <c r="K6" s="452"/>
      <c r="L6" s="452"/>
      <c r="M6" s="453"/>
    </row>
    <row r="7" spans="1:13">
      <c r="A7" s="440"/>
      <c r="B7" s="133" t="s">
        <v>352</v>
      </c>
      <c r="C7" s="454" t="s">
        <v>40</v>
      </c>
      <c r="D7" s="455"/>
      <c r="E7" s="111"/>
      <c r="F7" s="111"/>
      <c r="G7" s="112"/>
      <c r="H7" s="59" t="s">
        <v>78</v>
      </c>
      <c r="I7" s="456" t="s">
        <v>42</v>
      </c>
      <c r="J7" s="455"/>
      <c r="K7" s="455"/>
      <c r="L7" s="455"/>
      <c r="M7" s="457"/>
    </row>
    <row r="8" spans="1:13">
      <c r="A8" s="440"/>
      <c r="B8" s="458" t="s">
        <v>353</v>
      </c>
      <c r="C8" s="113"/>
      <c r="D8" s="114"/>
      <c r="E8" s="114"/>
      <c r="F8" s="114"/>
      <c r="G8" s="114"/>
      <c r="H8" s="114"/>
      <c r="I8" s="114"/>
      <c r="J8" s="114"/>
      <c r="K8" s="114"/>
      <c r="L8" s="115"/>
      <c r="M8" s="116"/>
    </row>
    <row r="9" spans="1:13">
      <c r="A9" s="440"/>
      <c r="B9" s="459"/>
      <c r="C9" s="461" t="s">
        <v>429</v>
      </c>
      <c r="D9" s="436"/>
      <c r="E9" s="27"/>
      <c r="F9" s="436"/>
      <c r="G9" s="436"/>
      <c r="H9" s="27"/>
      <c r="I9" s="436"/>
      <c r="J9" s="436"/>
      <c r="K9" s="27"/>
      <c r="L9" s="25"/>
      <c r="M9" s="101"/>
    </row>
    <row r="10" spans="1:13">
      <c r="A10" s="440"/>
      <c r="B10" s="460"/>
      <c r="C10" s="461" t="s">
        <v>354</v>
      </c>
      <c r="D10" s="436"/>
      <c r="E10" s="117"/>
      <c r="F10" s="436" t="s">
        <v>354</v>
      </c>
      <c r="G10" s="436"/>
      <c r="H10" s="117"/>
      <c r="I10" s="436" t="s">
        <v>354</v>
      </c>
      <c r="J10" s="436"/>
      <c r="K10" s="117"/>
      <c r="L10" s="106"/>
      <c r="M10" s="118"/>
    </row>
    <row r="11" spans="1:13" ht="164.25" customHeight="1">
      <c r="A11" s="441"/>
      <c r="B11" s="144" t="s">
        <v>355</v>
      </c>
      <c r="C11" s="475" t="s">
        <v>430</v>
      </c>
      <c r="D11" s="476"/>
      <c r="E11" s="476"/>
      <c r="F11" s="476"/>
      <c r="G11" s="476"/>
      <c r="H11" s="476"/>
      <c r="I11" s="476"/>
      <c r="J11" s="476"/>
      <c r="K11" s="476"/>
      <c r="L11" s="476"/>
      <c r="M11" s="477"/>
    </row>
    <row r="12" spans="1:13" ht="15.75" customHeight="1">
      <c r="A12" s="488" t="s">
        <v>357</v>
      </c>
      <c r="B12" s="133" t="s">
        <v>64</v>
      </c>
      <c r="C12" s="475" t="s">
        <v>106</v>
      </c>
      <c r="D12" s="476"/>
      <c r="E12" s="476"/>
      <c r="F12" s="476"/>
      <c r="G12" s="476"/>
      <c r="H12" s="476"/>
      <c r="I12" s="476"/>
      <c r="J12" s="476"/>
      <c r="K12" s="476"/>
      <c r="L12" s="476"/>
      <c r="M12" s="477"/>
    </row>
    <row r="13" spans="1:13" ht="8.25" customHeight="1">
      <c r="A13" s="489"/>
      <c r="B13" s="458" t="s">
        <v>358</v>
      </c>
      <c r="C13" s="121"/>
      <c r="D13" s="12"/>
      <c r="E13" s="12"/>
      <c r="F13" s="12"/>
      <c r="G13" s="12"/>
      <c r="H13" s="12"/>
      <c r="I13" s="12"/>
      <c r="J13" s="12"/>
      <c r="K13" s="12"/>
      <c r="L13" s="12"/>
      <c r="M13" s="13"/>
    </row>
    <row r="14" spans="1:13" ht="9" customHeight="1">
      <c r="A14" s="489"/>
      <c r="B14" s="459"/>
      <c r="C14" s="68"/>
      <c r="D14" s="14"/>
      <c r="E14" s="5"/>
      <c r="F14" s="14"/>
      <c r="G14" s="5"/>
      <c r="H14" s="14"/>
      <c r="I14" s="5"/>
      <c r="J14" s="14"/>
      <c r="K14" s="5"/>
      <c r="L14" s="5"/>
      <c r="M14" s="15"/>
    </row>
    <row r="15" spans="1:13">
      <c r="A15" s="489"/>
      <c r="B15" s="459"/>
      <c r="C15" s="69" t="s">
        <v>359</v>
      </c>
      <c r="D15" s="16"/>
      <c r="E15" s="17" t="s">
        <v>360</v>
      </c>
      <c r="F15" s="16"/>
      <c r="G15" s="17" t="s">
        <v>361</v>
      </c>
      <c r="H15" s="16"/>
      <c r="I15" s="17" t="s">
        <v>362</v>
      </c>
      <c r="J15" s="130"/>
      <c r="K15" s="17"/>
      <c r="L15" s="17"/>
      <c r="M15" s="58"/>
    </row>
    <row r="16" spans="1:13">
      <c r="A16" s="489"/>
      <c r="B16" s="459"/>
      <c r="C16" s="69" t="s">
        <v>363</v>
      </c>
      <c r="D16" s="18"/>
      <c r="E16" s="17" t="s">
        <v>364</v>
      </c>
      <c r="F16" s="19"/>
      <c r="G16" s="17" t="s">
        <v>365</v>
      </c>
      <c r="H16" s="19"/>
      <c r="I16" s="17"/>
      <c r="J16" s="60"/>
      <c r="K16" s="17"/>
      <c r="L16" s="17"/>
      <c r="M16" s="58"/>
    </row>
    <row r="17" spans="1:13">
      <c r="A17" s="489"/>
      <c r="B17" s="459"/>
      <c r="C17" s="69" t="s">
        <v>366</v>
      </c>
      <c r="D17" s="18"/>
      <c r="E17" s="17" t="s">
        <v>367</v>
      </c>
      <c r="F17" s="18"/>
      <c r="G17" s="17"/>
      <c r="H17" s="60"/>
      <c r="I17" s="17"/>
      <c r="J17" s="60"/>
      <c r="K17" s="17"/>
      <c r="L17" s="17"/>
      <c r="M17" s="58"/>
    </row>
    <row r="18" spans="1:13">
      <c r="A18" s="489"/>
      <c r="B18" s="459"/>
      <c r="C18" s="69" t="s">
        <v>257</v>
      </c>
      <c r="D18" s="19" t="s">
        <v>431</v>
      </c>
      <c r="E18" s="17" t="s">
        <v>369</v>
      </c>
      <c r="F18" s="237" t="s">
        <v>432</v>
      </c>
      <c r="G18" s="237"/>
      <c r="H18" s="122"/>
      <c r="I18" s="122"/>
      <c r="J18" s="122"/>
      <c r="K18" s="122"/>
      <c r="L18" s="122"/>
      <c r="M18" s="123"/>
    </row>
    <row r="19" spans="1:13" ht="9.75" customHeight="1">
      <c r="A19" s="489"/>
      <c r="B19" s="460"/>
      <c r="C19" s="70"/>
      <c r="D19" s="20"/>
      <c r="E19" s="20"/>
      <c r="F19" s="20"/>
      <c r="G19" s="20"/>
      <c r="H19" s="20"/>
      <c r="I19" s="20"/>
      <c r="J19" s="20"/>
      <c r="K19" s="20"/>
      <c r="L19" s="20"/>
      <c r="M19" s="21"/>
    </row>
    <row r="20" spans="1:13">
      <c r="A20" s="489"/>
      <c r="B20" s="458" t="s">
        <v>371</v>
      </c>
      <c r="C20" s="71"/>
      <c r="D20" s="22"/>
      <c r="E20" s="22"/>
      <c r="F20" s="22"/>
      <c r="G20" s="22"/>
      <c r="H20" s="22"/>
      <c r="I20" s="22"/>
      <c r="J20" s="22"/>
      <c r="K20" s="22"/>
      <c r="L20" s="115"/>
      <c r="M20" s="116"/>
    </row>
    <row r="21" spans="1:13">
      <c r="A21" s="489"/>
      <c r="B21" s="459"/>
      <c r="C21" s="69" t="s">
        <v>372</v>
      </c>
      <c r="D21" s="19"/>
      <c r="E21" s="23"/>
      <c r="F21" s="17" t="s">
        <v>373</v>
      </c>
      <c r="G21" s="18"/>
      <c r="H21" s="23"/>
      <c r="I21" s="17" t="s">
        <v>374</v>
      </c>
      <c r="J21" s="18" t="s">
        <v>431</v>
      </c>
      <c r="K21" s="23"/>
      <c r="L21" s="25"/>
      <c r="M21" s="101"/>
    </row>
    <row r="22" spans="1:13">
      <c r="A22" s="489"/>
      <c r="B22" s="459"/>
      <c r="C22" s="69" t="s">
        <v>375</v>
      </c>
      <c r="D22" s="24"/>
      <c r="E22" s="25"/>
      <c r="F22" s="17" t="s">
        <v>376</v>
      </c>
      <c r="G22" s="19"/>
      <c r="H22" s="25"/>
      <c r="I22" s="26"/>
      <c r="J22" s="25"/>
      <c r="K22" s="27"/>
      <c r="L22" s="25"/>
      <c r="M22" s="101"/>
    </row>
    <row r="23" spans="1:13">
      <c r="A23" s="489"/>
      <c r="B23" s="459"/>
      <c r="C23" s="72"/>
      <c r="D23" s="28"/>
      <c r="E23" s="28"/>
      <c r="F23" s="28"/>
      <c r="G23" s="28"/>
      <c r="H23" s="28"/>
      <c r="I23" s="28"/>
      <c r="J23" s="28"/>
      <c r="K23" s="28"/>
      <c r="L23" s="106"/>
      <c r="M23" s="118"/>
    </row>
    <row r="24" spans="1:13">
      <c r="A24" s="489"/>
      <c r="B24" s="142" t="s">
        <v>377</v>
      </c>
      <c r="C24" s="73"/>
      <c r="D24" s="53"/>
      <c r="E24" s="53"/>
      <c r="F24" s="53"/>
      <c r="G24" s="53"/>
      <c r="H24" s="53"/>
      <c r="I24" s="53"/>
      <c r="J24" s="53"/>
      <c r="K24" s="53"/>
      <c r="L24" s="53"/>
      <c r="M24" s="74"/>
    </row>
    <row r="25" spans="1:13">
      <c r="A25" s="489"/>
      <c r="B25" s="136"/>
      <c r="C25" s="75" t="s">
        <v>378</v>
      </c>
      <c r="D25" s="30">
        <v>0</v>
      </c>
      <c r="E25" s="23"/>
      <c r="F25" s="31" t="s">
        <v>379</v>
      </c>
      <c r="G25" s="19">
        <v>2022</v>
      </c>
      <c r="H25" s="23"/>
      <c r="I25" s="31" t="s">
        <v>380</v>
      </c>
      <c r="J25" s="91"/>
      <c r="K25" s="92"/>
      <c r="L25" s="89"/>
      <c r="M25" s="29"/>
    </row>
    <row r="26" spans="1:13">
      <c r="A26" s="489"/>
      <c r="B26" s="135"/>
      <c r="C26" s="70"/>
      <c r="D26" s="20"/>
      <c r="E26" s="20"/>
      <c r="F26" s="20"/>
      <c r="G26" s="20"/>
      <c r="H26" s="20"/>
      <c r="I26" s="20"/>
      <c r="J26" s="20"/>
      <c r="K26" s="20"/>
      <c r="L26" s="20"/>
      <c r="M26" s="21"/>
    </row>
    <row r="27" spans="1:13">
      <c r="A27" s="489"/>
      <c r="B27" s="459" t="s">
        <v>382</v>
      </c>
      <c r="C27" s="76"/>
      <c r="D27" s="32"/>
      <c r="E27" s="32"/>
      <c r="F27" s="32"/>
      <c r="G27" s="32"/>
      <c r="H27" s="32"/>
      <c r="I27" s="32"/>
      <c r="J27" s="32"/>
      <c r="K27" s="32"/>
      <c r="L27" s="25"/>
      <c r="M27" s="101"/>
    </row>
    <row r="28" spans="1:13">
      <c r="A28" s="489"/>
      <c r="B28" s="459"/>
      <c r="C28" s="77" t="s">
        <v>383</v>
      </c>
      <c r="D28" s="33">
        <v>2023</v>
      </c>
      <c r="E28" s="34"/>
      <c r="F28" s="23" t="s">
        <v>384</v>
      </c>
      <c r="G28" s="35" t="s">
        <v>385</v>
      </c>
      <c r="H28" s="34"/>
      <c r="I28" s="31"/>
      <c r="J28" s="34"/>
      <c r="K28" s="34"/>
      <c r="L28" s="25"/>
      <c r="M28" s="101"/>
    </row>
    <row r="29" spans="1:13">
      <c r="A29" s="489"/>
      <c r="B29" s="459"/>
      <c r="C29" s="77"/>
      <c r="D29" s="64"/>
      <c r="E29" s="34"/>
      <c r="F29" s="23"/>
      <c r="G29" s="34"/>
      <c r="H29" s="34"/>
      <c r="I29" s="31"/>
      <c r="J29" s="34"/>
      <c r="K29" s="34"/>
      <c r="L29" s="25"/>
      <c r="M29" s="101"/>
    </row>
    <row r="30" spans="1:13">
      <c r="A30" s="489"/>
      <c r="B30" s="142" t="s">
        <v>386</v>
      </c>
      <c r="C30" s="78"/>
      <c r="D30" s="65"/>
      <c r="E30" s="65"/>
      <c r="F30" s="65"/>
      <c r="G30" s="65"/>
      <c r="H30" s="65"/>
      <c r="I30" s="65"/>
      <c r="J30" s="65"/>
      <c r="K30" s="65"/>
      <c r="L30" s="65"/>
      <c r="M30" s="79"/>
    </row>
    <row r="31" spans="1:13">
      <c r="A31" s="489"/>
      <c r="B31" s="136"/>
      <c r="C31" s="80"/>
      <c r="D31" s="6" t="s">
        <v>387</v>
      </c>
      <c r="E31" s="6"/>
      <c r="F31" s="6" t="s">
        <v>388</v>
      </c>
      <c r="G31" s="6"/>
      <c r="H31" s="124" t="s">
        <v>389</v>
      </c>
      <c r="I31" s="124"/>
      <c r="J31" s="124" t="s">
        <v>390</v>
      </c>
      <c r="K31" s="6"/>
      <c r="L31" s="6" t="s">
        <v>391</v>
      </c>
      <c r="M31" s="39"/>
    </row>
    <row r="32" spans="1:13">
      <c r="A32" s="489"/>
      <c r="B32" s="136"/>
      <c r="C32" s="80"/>
      <c r="D32" s="238">
        <v>10</v>
      </c>
      <c r="E32" s="9"/>
      <c r="F32" s="238">
        <v>20</v>
      </c>
      <c r="G32" s="9"/>
      <c r="H32" s="238">
        <v>30</v>
      </c>
      <c r="I32" s="9"/>
      <c r="J32" s="238">
        <v>40</v>
      </c>
      <c r="K32" s="9"/>
      <c r="L32" s="238">
        <v>50</v>
      </c>
      <c r="M32" s="9"/>
    </row>
    <row r="33" spans="1:13">
      <c r="A33" s="489"/>
      <c r="B33" s="136"/>
      <c r="C33" s="80"/>
      <c r="D33" s="6" t="s">
        <v>392</v>
      </c>
      <c r="E33" s="6"/>
      <c r="F33" s="6" t="s">
        <v>393</v>
      </c>
      <c r="G33" s="6"/>
      <c r="H33" s="124" t="s">
        <v>394</v>
      </c>
      <c r="I33" s="124"/>
      <c r="J33" s="124" t="s">
        <v>395</v>
      </c>
      <c r="K33" s="6"/>
      <c r="L33" s="6" t="s">
        <v>396</v>
      </c>
      <c r="M33" s="15"/>
    </row>
    <row r="34" spans="1:13">
      <c r="A34" s="489"/>
      <c r="B34" s="136"/>
      <c r="C34" s="80"/>
      <c r="D34" s="238">
        <v>60</v>
      </c>
      <c r="E34" s="9"/>
      <c r="F34" s="238">
        <v>70</v>
      </c>
      <c r="G34" s="9"/>
      <c r="H34" s="238">
        <v>80</v>
      </c>
      <c r="I34" s="9"/>
      <c r="J34" s="238">
        <v>90</v>
      </c>
      <c r="K34" s="9"/>
      <c r="L34" s="238">
        <v>100</v>
      </c>
      <c r="M34" s="9"/>
    </row>
    <row r="35" spans="1:13">
      <c r="A35" s="489"/>
      <c r="B35" s="136"/>
      <c r="C35" s="80"/>
      <c r="D35" s="6" t="s">
        <v>397</v>
      </c>
      <c r="E35" s="6"/>
      <c r="F35" s="6" t="s">
        <v>398</v>
      </c>
      <c r="G35" s="6"/>
      <c r="H35" s="124" t="s">
        <v>399</v>
      </c>
      <c r="I35" s="124"/>
      <c r="J35" s="124" t="s">
        <v>400</v>
      </c>
      <c r="K35" s="6"/>
      <c r="L35" s="6" t="s">
        <v>401</v>
      </c>
      <c r="M35" s="15"/>
    </row>
    <row r="36" spans="1:13">
      <c r="A36" s="489"/>
      <c r="B36" s="136"/>
      <c r="C36" s="80"/>
      <c r="D36" s="238">
        <v>110</v>
      </c>
      <c r="E36" s="9"/>
      <c r="F36" s="238">
        <v>120</v>
      </c>
      <c r="G36" s="9"/>
      <c r="H36" s="86"/>
      <c r="I36" s="9"/>
      <c r="J36" s="86"/>
      <c r="K36" s="9"/>
      <c r="L36" s="86"/>
      <c r="M36" s="88"/>
    </row>
    <row r="37" spans="1:13">
      <c r="A37" s="489"/>
      <c r="B37" s="136"/>
      <c r="C37" s="80"/>
      <c r="D37" s="10" t="s">
        <v>401</v>
      </c>
      <c r="E37" s="87"/>
      <c r="F37" s="10" t="s">
        <v>402</v>
      </c>
      <c r="G37" s="87"/>
      <c r="H37" s="61"/>
      <c r="I37" s="62"/>
      <c r="J37" s="61"/>
      <c r="K37" s="62"/>
      <c r="L37" s="61"/>
      <c r="M37" s="63"/>
    </row>
    <row r="38" spans="1:13">
      <c r="A38" s="489"/>
      <c r="B38" s="136"/>
      <c r="C38" s="80"/>
      <c r="D38" s="86"/>
      <c r="E38" s="9"/>
      <c r="F38" s="493">
        <v>120</v>
      </c>
      <c r="G38" s="494"/>
      <c r="H38" s="90"/>
      <c r="I38" s="6"/>
      <c r="J38" s="90"/>
      <c r="K38" s="6"/>
      <c r="L38" s="90"/>
      <c r="M38" s="82"/>
    </row>
    <row r="39" spans="1:13">
      <c r="A39" s="489"/>
      <c r="B39" s="135"/>
      <c r="C39" s="81"/>
      <c r="D39" s="106"/>
      <c r="E39" s="106"/>
      <c r="F39" s="106"/>
      <c r="G39" s="106"/>
      <c r="H39" s="438"/>
      <c r="I39" s="438"/>
      <c r="J39" s="85"/>
      <c r="K39" s="66"/>
      <c r="L39" s="85"/>
      <c r="M39" s="67"/>
    </row>
    <row r="40" spans="1:13" ht="18" customHeight="1">
      <c r="A40" s="489"/>
      <c r="B40" s="459" t="s">
        <v>403</v>
      </c>
      <c r="C40" s="100"/>
      <c r="D40" s="60"/>
      <c r="E40" s="60"/>
      <c r="F40" s="60"/>
      <c r="G40" s="60"/>
      <c r="H40" s="60"/>
      <c r="I40" s="60"/>
      <c r="J40" s="60"/>
      <c r="K40" s="60"/>
      <c r="L40" s="25"/>
      <c r="M40" s="101"/>
    </row>
    <row r="41" spans="1:13">
      <c r="A41" s="489"/>
      <c r="B41" s="459"/>
      <c r="C41" s="102"/>
      <c r="D41" s="40" t="s">
        <v>245</v>
      </c>
      <c r="E41" s="41" t="s">
        <v>247</v>
      </c>
      <c r="F41" s="482" t="s">
        <v>404</v>
      </c>
      <c r="G41" s="467" t="s">
        <v>255</v>
      </c>
      <c r="H41" s="467"/>
      <c r="I41" s="467"/>
      <c r="J41" s="467"/>
      <c r="K41" s="103" t="s">
        <v>369</v>
      </c>
      <c r="L41" s="468"/>
      <c r="M41" s="469"/>
    </row>
    <row r="42" spans="1:13">
      <c r="A42" s="489"/>
      <c r="B42" s="459"/>
      <c r="C42" s="102"/>
      <c r="D42" s="104" t="s">
        <v>431</v>
      </c>
      <c r="E42" s="18"/>
      <c r="F42" s="482"/>
      <c r="G42" s="467"/>
      <c r="H42" s="467"/>
      <c r="I42" s="467"/>
      <c r="J42" s="467"/>
      <c r="K42" s="25"/>
      <c r="L42" s="470"/>
      <c r="M42" s="471"/>
    </row>
    <row r="43" spans="1:13">
      <c r="A43" s="489"/>
      <c r="B43" s="460"/>
      <c r="C43" s="105"/>
      <c r="D43" s="106"/>
      <c r="E43" s="106"/>
      <c r="F43" s="106"/>
      <c r="G43" s="106"/>
      <c r="H43" s="106"/>
      <c r="I43" s="106"/>
      <c r="J43" s="106"/>
      <c r="K43" s="106"/>
      <c r="L43" s="25"/>
      <c r="M43" s="101"/>
    </row>
    <row r="44" spans="1:13" ht="97.5" customHeight="1">
      <c r="A44" s="489"/>
      <c r="B44" s="133" t="s">
        <v>405</v>
      </c>
      <c r="C44" s="472" t="s">
        <v>433</v>
      </c>
      <c r="D44" s="473"/>
      <c r="E44" s="473"/>
      <c r="F44" s="473"/>
      <c r="G44" s="473"/>
      <c r="H44" s="473"/>
      <c r="I44" s="473"/>
      <c r="J44" s="473"/>
      <c r="K44" s="473"/>
      <c r="L44" s="473"/>
      <c r="M44" s="474"/>
    </row>
    <row r="45" spans="1:13" ht="32.1" customHeight="1">
      <c r="A45" s="489"/>
      <c r="B45" s="133" t="s">
        <v>407</v>
      </c>
      <c r="C45" s="472" t="s">
        <v>434</v>
      </c>
      <c r="D45" s="473"/>
      <c r="E45" s="473"/>
      <c r="F45" s="473"/>
      <c r="G45" s="473"/>
      <c r="H45" s="473"/>
      <c r="I45" s="473"/>
      <c r="J45" s="473"/>
      <c r="K45" s="473"/>
      <c r="L45" s="473"/>
      <c r="M45" s="474"/>
    </row>
    <row r="46" spans="1:13">
      <c r="A46" s="489"/>
      <c r="B46" s="133" t="s">
        <v>409</v>
      </c>
      <c r="C46" s="125"/>
      <c r="D46" s="126" t="s">
        <v>435</v>
      </c>
      <c r="E46" s="126"/>
      <c r="F46" s="126"/>
      <c r="G46" s="126"/>
      <c r="H46" s="126"/>
      <c r="I46" s="126"/>
      <c r="J46" s="126"/>
      <c r="K46" s="126"/>
      <c r="L46" s="126"/>
      <c r="M46" s="127"/>
    </row>
    <row r="47" spans="1:13">
      <c r="A47" s="490"/>
      <c r="B47" s="133" t="s">
        <v>410</v>
      </c>
      <c r="C47" s="125"/>
      <c r="D47" s="240">
        <v>45122</v>
      </c>
      <c r="E47" s="126"/>
      <c r="F47" s="126"/>
      <c r="G47" s="126"/>
      <c r="H47" s="126"/>
      <c r="I47" s="126"/>
      <c r="J47" s="126"/>
      <c r="K47" s="126"/>
      <c r="L47" s="126"/>
      <c r="M47" s="127"/>
    </row>
    <row r="48" spans="1:13" ht="15.75" customHeight="1">
      <c r="A48" s="485" t="s">
        <v>411</v>
      </c>
      <c r="B48" s="137" t="s">
        <v>412</v>
      </c>
      <c r="C48" s="478" t="s">
        <v>571</v>
      </c>
      <c r="D48" s="479"/>
      <c r="E48" s="479"/>
      <c r="F48" s="479"/>
      <c r="G48" s="479"/>
      <c r="H48" s="479"/>
      <c r="I48" s="479"/>
      <c r="J48" s="479"/>
      <c r="K48" s="479"/>
      <c r="L48" s="479"/>
      <c r="M48" s="480"/>
    </row>
    <row r="49" spans="1:13" ht="15.75" customHeight="1">
      <c r="A49" s="486"/>
      <c r="B49" s="137" t="s">
        <v>413</v>
      </c>
      <c r="C49" s="478" t="s">
        <v>414</v>
      </c>
      <c r="D49" s="479"/>
      <c r="E49" s="479"/>
      <c r="F49" s="479"/>
      <c r="G49" s="479"/>
      <c r="H49" s="479"/>
      <c r="I49" s="479"/>
      <c r="J49" s="479"/>
      <c r="K49" s="479"/>
      <c r="L49" s="479"/>
      <c r="M49" s="480"/>
    </row>
    <row r="50" spans="1:13">
      <c r="A50" s="486"/>
      <c r="B50" s="137" t="s">
        <v>415</v>
      </c>
      <c r="C50" s="478" t="s">
        <v>416</v>
      </c>
      <c r="D50" s="479"/>
      <c r="E50" s="479"/>
      <c r="F50" s="479"/>
      <c r="G50" s="479"/>
      <c r="H50" s="479"/>
      <c r="I50" s="479"/>
      <c r="J50" s="479"/>
      <c r="K50" s="479"/>
      <c r="L50" s="479"/>
      <c r="M50" s="480"/>
    </row>
    <row r="51" spans="1:13" ht="15.75" customHeight="1">
      <c r="A51" s="486"/>
      <c r="B51" s="138" t="s">
        <v>417</v>
      </c>
      <c r="C51" s="478" t="s">
        <v>116</v>
      </c>
      <c r="D51" s="479"/>
      <c r="E51" s="479"/>
      <c r="F51" s="479"/>
      <c r="G51" s="479"/>
      <c r="H51" s="479"/>
      <c r="I51" s="479"/>
      <c r="J51" s="479"/>
      <c r="K51" s="479"/>
      <c r="L51" s="479"/>
      <c r="M51" s="480"/>
    </row>
    <row r="52" spans="1:13" ht="15.75" customHeight="1">
      <c r="A52" s="486"/>
      <c r="B52" s="137" t="s">
        <v>418</v>
      </c>
      <c r="C52" s="481" t="s">
        <v>572</v>
      </c>
      <c r="D52" s="479"/>
      <c r="E52" s="479"/>
      <c r="F52" s="479"/>
      <c r="G52" s="479"/>
      <c r="H52" s="479"/>
      <c r="I52" s="479"/>
      <c r="J52" s="479"/>
      <c r="K52" s="479"/>
      <c r="L52" s="479"/>
      <c r="M52" s="480"/>
    </row>
    <row r="53" spans="1:13" ht="15.75" customHeight="1" thickBot="1">
      <c r="A53" s="487"/>
      <c r="B53" s="137" t="s">
        <v>419</v>
      </c>
      <c r="C53" s="478" t="s">
        <v>420</v>
      </c>
      <c r="D53" s="479"/>
      <c r="E53" s="479"/>
      <c r="F53" s="479"/>
      <c r="G53" s="479"/>
      <c r="H53" s="479"/>
      <c r="I53" s="479"/>
      <c r="J53" s="479"/>
      <c r="K53" s="479"/>
      <c r="L53" s="479"/>
      <c r="M53" s="480"/>
    </row>
    <row r="54" spans="1:13" ht="15.75" customHeight="1">
      <c r="A54" s="485" t="s">
        <v>421</v>
      </c>
      <c r="B54" s="139" t="s">
        <v>422</v>
      </c>
      <c r="C54" s="478" t="s">
        <v>423</v>
      </c>
      <c r="D54" s="479"/>
      <c r="E54" s="479"/>
      <c r="F54" s="479"/>
      <c r="G54" s="479"/>
      <c r="H54" s="479"/>
      <c r="I54" s="479"/>
      <c r="J54" s="479"/>
      <c r="K54" s="479"/>
      <c r="L54" s="479"/>
      <c r="M54" s="480"/>
    </row>
    <row r="55" spans="1:13" ht="30" customHeight="1">
      <c r="A55" s="486"/>
      <c r="B55" s="139" t="s">
        <v>424</v>
      </c>
      <c r="C55" s="478" t="s">
        <v>425</v>
      </c>
      <c r="D55" s="479"/>
      <c r="E55" s="479"/>
      <c r="F55" s="479"/>
      <c r="G55" s="479"/>
      <c r="H55" s="479"/>
      <c r="I55" s="479"/>
      <c r="J55" s="479"/>
      <c r="K55" s="479"/>
      <c r="L55" s="479"/>
      <c r="M55" s="480"/>
    </row>
    <row r="56" spans="1:13" ht="30" customHeight="1" thickBot="1">
      <c r="A56" s="486"/>
      <c r="B56" s="140" t="s">
        <v>78</v>
      </c>
      <c r="C56" s="478" t="s">
        <v>416</v>
      </c>
      <c r="D56" s="479"/>
      <c r="E56" s="479"/>
      <c r="F56" s="479"/>
      <c r="G56" s="479"/>
      <c r="H56" s="479"/>
      <c r="I56" s="479"/>
      <c r="J56" s="479"/>
      <c r="K56" s="479"/>
      <c r="L56" s="479"/>
      <c r="M56" s="480"/>
    </row>
    <row r="57" spans="1:13" ht="16.5" thickBot="1">
      <c r="A57" s="131" t="s">
        <v>426</v>
      </c>
      <c r="B57" s="141"/>
      <c r="C57" s="464"/>
      <c r="D57" s="465"/>
      <c r="E57" s="465"/>
      <c r="F57" s="465"/>
      <c r="G57" s="465"/>
      <c r="H57" s="465"/>
      <c r="I57" s="465"/>
      <c r="J57" s="465"/>
      <c r="K57" s="465"/>
      <c r="L57" s="465"/>
      <c r="M57" s="466"/>
    </row>
  </sheetData>
  <mergeCells count="43">
    <mergeCell ref="C10:D10"/>
    <mergeCell ref="F10:G10"/>
    <mergeCell ref="I10:J10"/>
    <mergeCell ref="C11:M11"/>
    <mergeCell ref="A2:A11"/>
    <mergeCell ref="C2:M2"/>
    <mergeCell ref="C3:M3"/>
    <mergeCell ref="F4:G4"/>
    <mergeCell ref="C5:M5"/>
    <mergeCell ref="C6:M6"/>
    <mergeCell ref="C7:D7"/>
    <mergeCell ref="I7:M7"/>
    <mergeCell ref="B8:B10"/>
    <mergeCell ref="C9:D9"/>
    <mergeCell ref="D4:E4"/>
    <mergeCell ref="I4:M4"/>
    <mergeCell ref="F41:F42"/>
    <mergeCell ref="G41:J42"/>
    <mergeCell ref="L41:M42"/>
    <mergeCell ref="F9:G9"/>
    <mergeCell ref="I9:J9"/>
    <mergeCell ref="F38:G38"/>
    <mergeCell ref="C44:M44"/>
    <mergeCell ref="C45:M45"/>
    <mergeCell ref="A48:A53"/>
    <mergeCell ref="C48:M48"/>
    <mergeCell ref="C49:M49"/>
    <mergeCell ref="C50:M50"/>
    <mergeCell ref="C51:M51"/>
    <mergeCell ref="C52:M52"/>
    <mergeCell ref="C53:M53"/>
    <mergeCell ref="A12:A47"/>
    <mergeCell ref="C12:M12"/>
    <mergeCell ref="B13:B19"/>
    <mergeCell ref="B20:B23"/>
    <mergeCell ref="B27:B29"/>
    <mergeCell ref="H39:I39"/>
    <mergeCell ref="B40:B43"/>
    <mergeCell ref="A54:A56"/>
    <mergeCell ref="C54:M54"/>
    <mergeCell ref="C55:M55"/>
    <mergeCell ref="C56:M56"/>
    <mergeCell ref="C57:M57"/>
  </mergeCells>
  <dataValidations count="5">
    <dataValidation allowBlank="1" showInputMessage="1" showErrorMessage="1" prompt="Incluir una ficha por cada indicador, ya sea de producto o de resultado" sqref="B1" xr:uid="{00000000-0002-0000-0400-000000000000}"/>
    <dataValidation allowBlank="1" showInputMessage="1" showErrorMessage="1" prompt="Seleccione de la lista desplegable" sqref="B4 B7 H7" xr:uid="{00000000-0002-0000-0400-000001000000}"/>
    <dataValidation allowBlank="1" showInputMessage="1" showErrorMessage="1" prompt="Determine si el indicador responde a un enfoque (Derechos Humanos, Género, Diferencial, Poblacional, Ambiental y Territorial). Si responde a más de enfoque separelos por ;" sqref="B12" xr:uid="{00000000-0002-0000-0400-000002000000}"/>
    <dataValidation type="list" allowBlank="1" showInputMessage="1" showErrorMessage="1" sqref="I7:M7" xr:uid="{00000000-0002-0000-0400-000003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400-000004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5000000}">
          <x14:formula1>
            <xm:f>Desplegables!$B$50:$B$52</xm:f>
          </x14:formula1>
          <xm:sqref>G41:J42</xm:sqref>
        </x14:dataValidation>
        <x14:dataValidation type="list" allowBlank="1" showInputMessage="1" showErrorMessage="1" xr:uid="{00000000-0002-0000-0400-000006000000}">
          <x14:formula1>
            <xm:f>Desplegables!$B$45:$B$46</xm:f>
          </x14:formula1>
          <xm:sqref>C4</xm:sqref>
        </x14:dataValidation>
        <x14:dataValidation type="list" allowBlank="1" showInputMessage="1" showErrorMessage="1" xr:uid="{00000000-0002-0000-0400-000007000000}">
          <x14:formula1>
            <xm:f>Desplegables!$I$4:$I$18</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O54"/>
  <sheetViews>
    <sheetView topLeftCell="C31" zoomScale="150" zoomScaleNormal="150" workbookViewId="0">
      <selection activeCell="C42" sqref="C42:M42"/>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436</v>
      </c>
      <c r="C1" s="56"/>
      <c r="D1" s="56"/>
      <c r="E1" s="56"/>
      <c r="F1" s="56"/>
      <c r="G1" s="56"/>
      <c r="H1" s="56"/>
      <c r="I1" s="56"/>
      <c r="J1" s="56"/>
      <c r="K1" s="56"/>
      <c r="L1" s="56"/>
      <c r="M1" s="57"/>
    </row>
    <row r="2" spans="1:13">
      <c r="A2" s="439" t="s">
        <v>343</v>
      </c>
      <c r="B2" s="132" t="s">
        <v>344</v>
      </c>
      <c r="C2" s="442" t="s">
        <v>140</v>
      </c>
      <c r="D2" s="443"/>
      <c r="E2" s="443"/>
      <c r="F2" s="443"/>
      <c r="G2" s="443"/>
      <c r="H2" s="443"/>
      <c r="I2" s="443"/>
      <c r="J2" s="443"/>
      <c r="K2" s="443"/>
      <c r="L2" s="443"/>
      <c r="M2" s="444"/>
    </row>
    <row r="3" spans="1:13" ht="31.5">
      <c r="A3" s="440"/>
      <c r="B3" s="144" t="s">
        <v>345</v>
      </c>
      <c r="C3" s="445" t="s">
        <v>437</v>
      </c>
      <c r="D3" s="446"/>
      <c r="E3" s="446"/>
      <c r="F3" s="447"/>
      <c r="G3" s="447"/>
      <c r="H3" s="447"/>
      <c r="I3" s="447"/>
      <c r="J3" s="447"/>
      <c r="K3" s="447"/>
      <c r="L3" s="447"/>
      <c r="M3" s="448"/>
    </row>
    <row r="4" spans="1:13" ht="15.75" customHeight="1">
      <c r="A4" s="440"/>
      <c r="B4" s="134" t="s">
        <v>74</v>
      </c>
      <c r="C4" s="107" t="s">
        <v>245</v>
      </c>
      <c r="D4" s="483" t="s">
        <v>347</v>
      </c>
      <c r="E4" s="484"/>
      <c r="F4" s="449" t="s">
        <v>75</v>
      </c>
      <c r="G4" s="450"/>
      <c r="H4" s="108">
        <v>415</v>
      </c>
      <c r="I4" s="452" t="s">
        <v>348</v>
      </c>
      <c r="J4" s="452"/>
      <c r="K4" s="452"/>
      <c r="L4" s="452"/>
      <c r="M4" s="453"/>
    </row>
    <row r="5" spans="1:13" ht="16.5" customHeight="1">
      <c r="A5" s="440"/>
      <c r="B5" s="135" t="s">
        <v>349</v>
      </c>
      <c r="C5" s="451" t="s">
        <v>114</v>
      </c>
      <c r="D5" s="452"/>
      <c r="E5" s="452"/>
      <c r="F5" s="452"/>
      <c r="G5" s="452"/>
      <c r="H5" s="452"/>
      <c r="I5" s="452"/>
      <c r="J5" s="452"/>
      <c r="K5" s="452"/>
      <c r="L5" s="452"/>
      <c r="M5" s="453"/>
    </row>
    <row r="6" spans="1:13" ht="36.75" customHeight="1">
      <c r="A6" s="440"/>
      <c r="B6" s="134" t="s">
        <v>350</v>
      </c>
      <c r="C6" s="451" t="s">
        <v>351</v>
      </c>
      <c r="D6" s="452"/>
      <c r="E6" s="452"/>
      <c r="F6" s="452"/>
      <c r="G6" s="452"/>
      <c r="H6" s="452"/>
      <c r="I6" s="452"/>
      <c r="J6" s="452"/>
      <c r="K6" s="452"/>
      <c r="L6" s="452"/>
      <c r="M6" s="453"/>
    </row>
    <row r="7" spans="1:13">
      <c r="A7" s="440"/>
      <c r="B7" s="133" t="s">
        <v>352</v>
      </c>
      <c r="C7" s="454" t="s">
        <v>40</v>
      </c>
      <c r="D7" s="455"/>
      <c r="E7" s="111"/>
      <c r="F7" s="111"/>
      <c r="G7" s="112"/>
      <c r="H7" s="59" t="s">
        <v>78</v>
      </c>
      <c r="I7" s="456" t="s">
        <v>42</v>
      </c>
      <c r="J7" s="455"/>
      <c r="K7" s="455"/>
      <c r="L7" s="455"/>
      <c r="M7" s="457"/>
    </row>
    <row r="8" spans="1:13">
      <c r="A8" s="440"/>
      <c r="B8" s="458" t="s">
        <v>353</v>
      </c>
      <c r="C8" s="113"/>
      <c r="D8" s="114"/>
      <c r="E8" s="114"/>
      <c r="F8" s="114"/>
      <c r="G8" s="114"/>
      <c r="H8" s="114"/>
      <c r="I8" s="114"/>
      <c r="J8" s="114"/>
      <c r="K8" s="114"/>
      <c r="L8" s="115"/>
      <c r="M8" s="116"/>
    </row>
    <row r="9" spans="1:13" ht="32.1" customHeight="1">
      <c r="A9" s="440"/>
      <c r="B9" s="459"/>
      <c r="C9" s="461" t="s">
        <v>438</v>
      </c>
      <c r="D9" s="436"/>
      <c r="E9" s="27"/>
      <c r="F9" s="462" t="s">
        <v>439</v>
      </c>
      <c r="G9" s="462"/>
      <c r="H9" s="27"/>
      <c r="I9" s="436" t="s">
        <v>440</v>
      </c>
      <c r="J9" s="436"/>
      <c r="K9" s="27"/>
      <c r="L9" s="462" t="s">
        <v>441</v>
      </c>
      <c r="M9" s="462"/>
    </row>
    <row r="10" spans="1:13">
      <c r="A10" s="440"/>
      <c r="B10" s="460"/>
      <c r="C10" s="461" t="s">
        <v>354</v>
      </c>
      <c r="D10" s="436"/>
      <c r="E10" s="117"/>
      <c r="F10" s="436" t="s">
        <v>354</v>
      </c>
      <c r="G10" s="436"/>
      <c r="H10" s="117"/>
      <c r="I10" s="436" t="s">
        <v>354</v>
      </c>
      <c r="J10" s="436"/>
      <c r="K10" s="117"/>
      <c r="L10" s="436" t="s">
        <v>354</v>
      </c>
      <c r="M10" s="436"/>
    </row>
    <row r="11" spans="1:13" ht="135.75" customHeight="1">
      <c r="A11" s="441"/>
      <c r="B11" s="144" t="s">
        <v>355</v>
      </c>
      <c r="C11" s="495" t="s">
        <v>442</v>
      </c>
      <c r="D11" s="496"/>
      <c r="E11" s="496"/>
      <c r="F11" s="496"/>
      <c r="G11" s="496"/>
      <c r="H11" s="496"/>
      <c r="I11" s="496"/>
      <c r="J11" s="496"/>
      <c r="K11" s="496"/>
      <c r="L11" s="496"/>
      <c r="M11" s="497"/>
    </row>
    <row r="12" spans="1:13" ht="15.75" customHeight="1">
      <c r="A12" s="488" t="s">
        <v>357</v>
      </c>
      <c r="B12" s="133" t="s">
        <v>64</v>
      </c>
      <c r="C12" s="475" t="s">
        <v>106</v>
      </c>
      <c r="D12" s="476"/>
      <c r="E12" s="476"/>
      <c r="F12" s="476"/>
      <c r="G12" s="476"/>
      <c r="H12" s="476"/>
      <c r="I12" s="476"/>
      <c r="J12" s="476"/>
      <c r="K12" s="476"/>
      <c r="L12" s="476"/>
      <c r="M12" s="477"/>
    </row>
    <row r="13" spans="1:13" ht="8.25" customHeight="1">
      <c r="A13" s="489"/>
      <c r="B13" s="458" t="s">
        <v>358</v>
      </c>
      <c r="C13" s="121"/>
      <c r="D13" s="12"/>
      <c r="E13" s="12"/>
      <c r="F13" s="12"/>
      <c r="G13" s="12"/>
      <c r="H13" s="12"/>
      <c r="I13" s="12"/>
      <c r="J13" s="12"/>
      <c r="K13" s="12"/>
      <c r="L13" s="12"/>
      <c r="M13" s="13"/>
    </row>
    <row r="14" spans="1:13" ht="9" customHeight="1">
      <c r="A14" s="489"/>
      <c r="B14" s="459"/>
      <c r="C14" s="68"/>
      <c r="D14" s="14"/>
      <c r="E14" s="5"/>
      <c r="F14" s="14"/>
      <c r="G14" s="5"/>
      <c r="H14" s="14"/>
      <c r="I14" s="5"/>
      <c r="J14" s="14"/>
      <c r="K14" s="5"/>
      <c r="L14" s="5"/>
      <c r="M14" s="15"/>
    </row>
    <row r="15" spans="1:13">
      <c r="A15" s="489"/>
      <c r="B15" s="459"/>
      <c r="C15" s="69" t="s">
        <v>359</v>
      </c>
      <c r="D15" s="16"/>
      <c r="E15" s="17" t="s">
        <v>360</v>
      </c>
      <c r="F15" s="16"/>
      <c r="G15" s="17" t="s">
        <v>361</v>
      </c>
      <c r="H15" s="16"/>
      <c r="I15" s="17" t="s">
        <v>362</v>
      </c>
      <c r="J15" s="130"/>
      <c r="K15" s="17"/>
      <c r="L15" s="17"/>
      <c r="M15" s="58"/>
    </row>
    <row r="16" spans="1:13">
      <c r="A16" s="489"/>
      <c r="B16" s="459"/>
      <c r="C16" s="69" t="s">
        <v>363</v>
      </c>
      <c r="D16" s="18"/>
      <c r="E16" s="17" t="s">
        <v>364</v>
      </c>
      <c r="F16" s="19"/>
      <c r="G16" s="17" t="s">
        <v>365</v>
      </c>
      <c r="H16" s="19"/>
      <c r="I16" s="17"/>
      <c r="J16" s="60"/>
      <c r="K16" s="17"/>
      <c r="L16" s="17"/>
      <c r="M16" s="58"/>
    </row>
    <row r="17" spans="1:15">
      <c r="A17" s="489"/>
      <c r="B17" s="459"/>
      <c r="C17" s="69" t="s">
        <v>366</v>
      </c>
      <c r="D17" s="18"/>
      <c r="E17" s="17" t="s">
        <v>367</v>
      </c>
      <c r="F17" s="18"/>
      <c r="G17" s="17"/>
      <c r="H17" s="60"/>
      <c r="I17" s="17"/>
      <c r="J17" s="60"/>
      <c r="K17" s="17"/>
      <c r="L17" s="17"/>
      <c r="M17" s="58"/>
    </row>
    <row r="18" spans="1:15">
      <c r="A18" s="489"/>
      <c r="B18" s="459"/>
      <c r="C18" s="69" t="s">
        <v>257</v>
      </c>
      <c r="D18" s="19" t="s">
        <v>431</v>
      </c>
      <c r="E18" s="17" t="s">
        <v>369</v>
      </c>
      <c r="F18" s="122"/>
      <c r="G18" s="122" t="s">
        <v>443</v>
      </c>
      <c r="H18" s="122"/>
      <c r="I18" s="122"/>
      <c r="J18" s="122"/>
      <c r="K18" s="122"/>
      <c r="L18" s="122"/>
      <c r="M18" s="123"/>
    </row>
    <row r="19" spans="1:15" ht="9.75" customHeight="1">
      <c r="A19" s="489"/>
      <c r="B19" s="460"/>
      <c r="C19" s="70"/>
      <c r="D19" s="20"/>
      <c r="E19" s="20"/>
      <c r="F19" s="20"/>
      <c r="G19" s="20"/>
      <c r="H19" s="20"/>
      <c r="I19" s="20"/>
      <c r="J19" s="20"/>
      <c r="K19" s="20"/>
      <c r="L19" s="20"/>
      <c r="M19" s="21"/>
    </row>
    <row r="20" spans="1:15">
      <c r="A20" s="489"/>
      <c r="B20" s="458" t="s">
        <v>371</v>
      </c>
      <c r="C20" s="71"/>
      <c r="D20" s="22"/>
      <c r="E20" s="22"/>
      <c r="F20" s="22"/>
      <c r="G20" s="22"/>
      <c r="H20" s="22"/>
      <c r="I20" s="22"/>
      <c r="J20" s="22"/>
      <c r="K20" s="22"/>
      <c r="L20" s="115"/>
      <c r="M20" s="116"/>
    </row>
    <row r="21" spans="1:15">
      <c r="A21" s="489"/>
      <c r="B21" s="459"/>
      <c r="C21" s="69" t="s">
        <v>372</v>
      </c>
      <c r="D21" s="19"/>
      <c r="E21" s="23"/>
      <c r="F21" s="17" t="s">
        <v>373</v>
      </c>
      <c r="G21" s="18"/>
      <c r="H21" s="23"/>
      <c r="I21" s="17" t="s">
        <v>374</v>
      </c>
      <c r="J21" s="18" t="s">
        <v>431</v>
      </c>
      <c r="K21" s="23"/>
      <c r="L21" s="25"/>
      <c r="M21" s="101"/>
    </row>
    <row r="22" spans="1:15">
      <c r="A22" s="489"/>
      <c r="B22" s="459"/>
      <c r="C22" s="69" t="s">
        <v>375</v>
      </c>
      <c r="D22" s="24"/>
      <c r="E22" s="25"/>
      <c r="F22" s="17" t="s">
        <v>376</v>
      </c>
      <c r="G22" s="19"/>
      <c r="H22" s="25"/>
      <c r="I22" s="26"/>
      <c r="J22" s="25"/>
      <c r="K22" s="27"/>
      <c r="L22" s="25"/>
      <c r="M22" s="101"/>
    </row>
    <row r="23" spans="1:15">
      <c r="A23" s="489"/>
      <c r="B23" s="459"/>
      <c r="C23" s="72"/>
      <c r="D23" s="28"/>
      <c r="E23" s="28"/>
      <c r="F23" s="28"/>
      <c r="G23" s="28"/>
      <c r="H23" s="28"/>
      <c r="I23" s="28"/>
      <c r="J23" s="28"/>
      <c r="K23" s="28"/>
      <c r="L23" s="106"/>
      <c r="M23" s="118"/>
    </row>
    <row r="24" spans="1:15">
      <c r="A24" s="489"/>
      <c r="B24" s="142" t="s">
        <v>377</v>
      </c>
      <c r="C24" s="73"/>
      <c r="D24" s="53"/>
      <c r="E24" s="53"/>
      <c r="F24" s="53"/>
      <c r="G24" s="53"/>
      <c r="H24" s="53"/>
      <c r="I24" s="53"/>
      <c r="J24" s="53"/>
      <c r="K24" s="53"/>
      <c r="L24" s="53"/>
      <c r="M24" s="74"/>
    </row>
    <row r="25" spans="1:15">
      <c r="A25" s="489"/>
      <c r="B25" s="136"/>
      <c r="C25" s="75" t="s">
        <v>378</v>
      </c>
      <c r="D25" s="30">
        <v>78</v>
      </c>
      <c r="E25" s="23"/>
      <c r="F25" s="31" t="s">
        <v>379</v>
      </c>
      <c r="G25" s="19">
        <v>2022</v>
      </c>
      <c r="H25" s="23"/>
      <c r="I25" s="31" t="s">
        <v>380</v>
      </c>
      <c r="J25" s="91"/>
      <c r="K25" s="92"/>
      <c r="L25" s="89"/>
      <c r="M25" s="29"/>
      <c r="N25" s="11">
        <v>450</v>
      </c>
      <c r="O25" s="11">
        <v>78</v>
      </c>
    </row>
    <row r="26" spans="1:15">
      <c r="A26" s="489"/>
      <c r="B26" s="135"/>
      <c r="C26" s="70"/>
      <c r="D26" s="20"/>
      <c r="E26" s="20"/>
      <c r="F26" s="20"/>
      <c r="G26" s="20"/>
      <c r="H26" s="20"/>
      <c r="I26" s="20"/>
      <c r="J26" s="20"/>
      <c r="K26" s="20"/>
      <c r="L26" s="20"/>
      <c r="M26" s="21"/>
      <c r="O26" s="241">
        <f>O25/N25</f>
        <v>0.17333333333333334</v>
      </c>
    </row>
    <row r="27" spans="1:15">
      <c r="A27" s="489"/>
      <c r="B27" s="459" t="s">
        <v>382</v>
      </c>
      <c r="C27" s="76"/>
      <c r="D27" s="32"/>
      <c r="E27" s="32"/>
      <c r="F27" s="32"/>
      <c r="G27" s="32"/>
      <c r="H27" s="32"/>
      <c r="I27" s="32"/>
      <c r="J27" s="32"/>
      <c r="K27" s="32"/>
      <c r="L27" s="25"/>
      <c r="M27" s="101"/>
    </row>
    <row r="28" spans="1:15">
      <c r="A28" s="489"/>
      <c r="B28" s="459"/>
      <c r="C28" s="77" t="s">
        <v>383</v>
      </c>
      <c r="D28" s="33">
        <v>2023</v>
      </c>
      <c r="E28" s="34"/>
      <c r="F28" s="23" t="s">
        <v>384</v>
      </c>
      <c r="G28" s="35" t="s">
        <v>385</v>
      </c>
      <c r="H28" s="34"/>
      <c r="I28" s="31"/>
      <c r="J28" s="34"/>
      <c r="K28" s="34"/>
      <c r="L28" s="25"/>
      <c r="M28" s="101"/>
    </row>
    <row r="29" spans="1:15">
      <c r="A29" s="489"/>
      <c r="B29" s="459"/>
      <c r="C29" s="77"/>
      <c r="D29" s="64"/>
      <c r="E29" s="34"/>
      <c r="F29" s="23"/>
      <c r="G29" s="34"/>
      <c r="H29" s="34"/>
      <c r="I29" s="31"/>
      <c r="J29" s="34"/>
      <c r="K29" s="34"/>
      <c r="L29" s="25"/>
      <c r="M29" s="101"/>
    </row>
    <row r="30" spans="1:15">
      <c r="A30" s="489"/>
      <c r="B30" s="142" t="s">
        <v>386</v>
      </c>
      <c r="C30" s="78"/>
      <c r="D30" s="65"/>
      <c r="E30" s="65"/>
      <c r="F30" s="65"/>
      <c r="G30" s="65"/>
      <c r="H30" s="65"/>
      <c r="I30" s="65"/>
      <c r="J30" s="65"/>
      <c r="K30" s="65"/>
      <c r="L30" s="65"/>
      <c r="M30" s="79"/>
    </row>
    <row r="31" spans="1:15">
      <c r="A31" s="489"/>
      <c r="B31" s="136"/>
      <c r="C31" s="80"/>
      <c r="D31" s="6" t="s">
        <v>387</v>
      </c>
      <c r="E31" s="6"/>
      <c r="F31" s="6" t="s">
        <v>388</v>
      </c>
      <c r="G31" s="6"/>
      <c r="H31" s="124" t="s">
        <v>389</v>
      </c>
      <c r="I31" s="124"/>
      <c r="J31" s="124" t="s">
        <v>390</v>
      </c>
      <c r="K31" s="6"/>
      <c r="L31" s="6" t="s">
        <v>391</v>
      </c>
      <c r="M31" s="39"/>
    </row>
    <row r="32" spans="1:15">
      <c r="A32" s="489"/>
      <c r="B32" s="136"/>
      <c r="C32" s="80"/>
      <c r="D32" s="238">
        <v>131</v>
      </c>
      <c r="E32" s="9"/>
      <c r="F32" s="238">
        <v>141</v>
      </c>
      <c r="G32" s="238"/>
      <c r="H32" s="238">
        <v>151</v>
      </c>
      <c r="I32" s="9"/>
      <c r="J32" s="238">
        <v>161</v>
      </c>
      <c r="K32" s="238"/>
      <c r="L32" s="238">
        <v>171</v>
      </c>
      <c r="M32" s="9"/>
    </row>
    <row r="33" spans="1:13">
      <c r="A33" s="489"/>
      <c r="B33" s="136"/>
      <c r="C33" s="80"/>
      <c r="D33" s="6" t="s">
        <v>392</v>
      </c>
      <c r="E33" s="6"/>
      <c r="F33" s="6" t="s">
        <v>393</v>
      </c>
      <c r="G33" s="6"/>
      <c r="H33" s="124" t="s">
        <v>394</v>
      </c>
      <c r="I33" s="124"/>
      <c r="J33" s="124" t="s">
        <v>395</v>
      </c>
      <c r="K33" s="6"/>
      <c r="L33" s="6" t="s">
        <v>396</v>
      </c>
      <c r="M33" s="15"/>
    </row>
    <row r="34" spans="1:13">
      <c r="A34" s="489"/>
      <c r="B34" s="136"/>
      <c r="C34" s="80"/>
      <c r="D34" s="238">
        <v>181</v>
      </c>
      <c r="E34" s="238"/>
      <c r="F34" s="238">
        <v>191</v>
      </c>
      <c r="G34" s="238"/>
      <c r="H34" s="238">
        <v>201</v>
      </c>
      <c r="I34" s="238"/>
      <c r="J34" s="238">
        <v>211</v>
      </c>
      <c r="K34" s="238"/>
      <c r="L34" s="238">
        <v>221</v>
      </c>
      <c r="M34" s="238"/>
    </row>
    <row r="35" spans="1:13">
      <c r="A35" s="489"/>
      <c r="B35" s="136"/>
      <c r="C35" s="80"/>
      <c r="D35" s="6" t="s">
        <v>397</v>
      </c>
      <c r="E35" s="6"/>
      <c r="F35" s="6" t="s">
        <v>398</v>
      </c>
      <c r="G35" s="6"/>
      <c r="H35" s="6" t="s">
        <v>444</v>
      </c>
      <c r="I35" s="6"/>
      <c r="J35" s="85"/>
      <c r="K35" s="66"/>
      <c r="L35" s="85"/>
      <c r="M35" s="67"/>
    </row>
    <row r="36" spans="1:13">
      <c r="A36" s="489"/>
      <c r="B36" s="135"/>
      <c r="C36" s="81"/>
      <c r="D36" s="238">
        <v>231</v>
      </c>
      <c r="E36" s="238"/>
      <c r="F36" s="238">
        <v>241</v>
      </c>
      <c r="G36" s="238"/>
      <c r="H36" s="238">
        <v>231</v>
      </c>
      <c r="I36" s="238"/>
      <c r="J36" s="85"/>
      <c r="K36" s="66"/>
      <c r="L36" s="85"/>
      <c r="M36" s="67"/>
    </row>
    <row r="37" spans="1:13" ht="18" customHeight="1">
      <c r="A37" s="489"/>
      <c r="B37" s="459" t="s">
        <v>403</v>
      </c>
      <c r="C37" s="100"/>
      <c r="D37" s="60"/>
      <c r="E37" s="60"/>
      <c r="F37" s="60"/>
      <c r="G37" s="60"/>
      <c r="H37" s="60"/>
      <c r="I37" s="60"/>
      <c r="J37" s="60"/>
      <c r="K37" s="60"/>
      <c r="L37" s="25"/>
      <c r="M37" s="101"/>
    </row>
    <row r="38" spans="1:13">
      <c r="A38" s="489"/>
      <c r="B38" s="459"/>
      <c r="C38" s="102"/>
      <c r="D38" s="40" t="s">
        <v>245</v>
      </c>
      <c r="E38" s="41" t="s">
        <v>247</v>
      </c>
      <c r="F38" s="482" t="s">
        <v>404</v>
      </c>
      <c r="G38" s="467" t="s">
        <v>255</v>
      </c>
      <c r="H38" s="467"/>
      <c r="I38" s="467"/>
      <c r="J38" s="467"/>
      <c r="K38" s="103" t="s">
        <v>369</v>
      </c>
      <c r="L38" s="468"/>
      <c r="M38" s="469"/>
    </row>
    <row r="39" spans="1:13">
      <c r="A39" s="489"/>
      <c r="B39" s="459"/>
      <c r="C39" s="102"/>
      <c r="D39" s="104" t="s">
        <v>431</v>
      </c>
      <c r="E39" s="18"/>
      <c r="F39" s="482"/>
      <c r="G39" s="467"/>
      <c r="H39" s="467"/>
      <c r="I39" s="467"/>
      <c r="J39" s="467"/>
      <c r="K39" s="25"/>
      <c r="L39" s="470"/>
      <c r="M39" s="471"/>
    </row>
    <row r="40" spans="1:13">
      <c r="A40" s="489"/>
      <c r="B40" s="460"/>
      <c r="C40" s="105"/>
      <c r="D40" s="106"/>
      <c r="E40" s="106"/>
      <c r="F40" s="106"/>
      <c r="G40" s="106"/>
      <c r="H40" s="106"/>
      <c r="I40" s="106"/>
      <c r="J40" s="106"/>
      <c r="K40" s="106"/>
      <c r="L40" s="25"/>
      <c r="M40" s="101"/>
    </row>
    <row r="41" spans="1:13" ht="81" customHeight="1">
      <c r="A41" s="489"/>
      <c r="B41" s="133" t="s">
        <v>405</v>
      </c>
      <c r="C41" s="472" t="s">
        <v>445</v>
      </c>
      <c r="D41" s="473"/>
      <c r="E41" s="473"/>
      <c r="F41" s="473"/>
      <c r="G41" s="473"/>
      <c r="H41" s="473"/>
      <c r="I41" s="473"/>
      <c r="J41" s="473"/>
      <c r="K41" s="473"/>
      <c r="L41" s="473"/>
      <c r="M41" s="474"/>
    </row>
    <row r="42" spans="1:13" ht="32.25" customHeight="1">
      <c r="A42" s="489"/>
      <c r="B42" s="133" t="s">
        <v>407</v>
      </c>
      <c r="C42" s="472" t="s">
        <v>446</v>
      </c>
      <c r="D42" s="473"/>
      <c r="E42" s="473"/>
      <c r="F42" s="473"/>
      <c r="G42" s="473"/>
      <c r="H42" s="473"/>
      <c r="I42" s="473"/>
      <c r="J42" s="473"/>
      <c r="K42" s="473"/>
      <c r="L42" s="473"/>
      <c r="M42" s="474"/>
    </row>
    <row r="43" spans="1:13">
      <c r="A43" s="489"/>
      <c r="B43" s="133" t="s">
        <v>409</v>
      </c>
      <c r="C43" s="125"/>
      <c r="D43" s="126" t="s">
        <v>447</v>
      </c>
      <c r="E43" s="126"/>
      <c r="F43" s="126"/>
      <c r="G43" s="126"/>
      <c r="H43" s="126"/>
      <c r="I43" s="126"/>
      <c r="J43" s="126"/>
      <c r="K43" s="126"/>
      <c r="L43" s="126"/>
      <c r="M43" s="127"/>
    </row>
    <row r="44" spans="1:13">
      <c r="A44" s="490"/>
      <c r="B44" s="133" t="s">
        <v>410</v>
      </c>
      <c r="C44" s="125"/>
      <c r="D44" s="240">
        <v>45306</v>
      </c>
      <c r="E44" s="126"/>
      <c r="F44" s="126"/>
      <c r="G44" s="126"/>
      <c r="H44" s="126"/>
      <c r="I44" s="126"/>
      <c r="J44" s="126"/>
      <c r="K44" s="126"/>
      <c r="L44" s="126"/>
      <c r="M44" s="127"/>
    </row>
    <row r="45" spans="1:13" ht="15.75" customHeight="1">
      <c r="A45" s="485" t="s">
        <v>411</v>
      </c>
      <c r="B45" s="137" t="s">
        <v>412</v>
      </c>
      <c r="C45" s="478" t="s">
        <v>571</v>
      </c>
      <c r="D45" s="479"/>
      <c r="E45" s="479"/>
      <c r="F45" s="479"/>
      <c r="G45" s="479"/>
      <c r="H45" s="479"/>
      <c r="I45" s="479"/>
      <c r="J45" s="479"/>
      <c r="K45" s="479"/>
      <c r="L45" s="479"/>
      <c r="M45" s="480"/>
    </row>
    <row r="46" spans="1:13" ht="15.75" customHeight="1">
      <c r="A46" s="486"/>
      <c r="B46" s="137" t="s">
        <v>413</v>
      </c>
      <c r="C46" s="478" t="s">
        <v>414</v>
      </c>
      <c r="D46" s="479"/>
      <c r="E46" s="479"/>
      <c r="F46" s="479"/>
      <c r="G46" s="479"/>
      <c r="H46" s="479"/>
      <c r="I46" s="479"/>
      <c r="J46" s="479"/>
      <c r="K46" s="479"/>
      <c r="L46" s="479"/>
      <c r="M46" s="480"/>
    </row>
    <row r="47" spans="1:13">
      <c r="A47" s="486"/>
      <c r="B47" s="137" t="s">
        <v>415</v>
      </c>
      <c r="C47" s="478" t="s">
        <v>416</v>
      </c>
      <c r="D47" s="479"/>
      <c r="E47" s="479"/>
      <c r="F47" s="479"/>
      <c r="G47" s="479"/>
      <c r="H47" s="479"/>
      <c r="I47" s="479"/>
      <c r="J47" s="479"/>
      <c r="K47" s="479"/>
      <c r="L47" s="479"/>
      <c r="M47" s="480"/>
    </row>
    <row r="48" spans="1:13" ht="15.75" customHeight="1">
      <c r="A48" s="486"/>
      <c r="B48" s="138" t="s">
        <v>417</v>
      </c>
      <c r="C48" s="478" t="s">
        <v>116</v>
      </c>
      <c r="D48" s="479"/>
      <c r="E48" s="479"/>
      <c r="F48" s="479"/>
      <c r="G48" s="479"/>
      <c r="H48" s="479"/>
      <c r="I48" s="479"/>
      <c r="J48" s="479"/>
      <c r="K48" s="479"/>
      <c r="L48" s="479"/>
      <c r="M48" s="480"/>
    </row>
    <row r="49" spans="1:13" ht="15.75" customHeight="1">
      <c r="A49" s="486"/>
      <c r="B49" s="137" t="s">
        <v>418</v>
      </c>
      <c r="C49" s="481" t="s">
        <v>572</v>
      </c>
      <c r="D49" s="479"/>
      <c r="E49" s="479"/>
      <c r="F49" s="479"/>
      <c r="G49" s="479"/>
      <c r="H49" s="479"/>
      <c r="I49" s="479"/>
      <c r="J49" s="479"/>
      <c r="K49" s="479"/>
      <c r="L49" s="479"/>
      <c r="M49" s="480"/>
    </row>
    <row r="50" spans="1:13" ht="15.75" customHeight="1" thickBot="1">
      <c r="A50" s="487"/>
      <c r="B50" s="137" t="s">
        <v>419</v>
      </c>
      <c r="C50" s="478" t="s">
        <v>420</v>
      </c>
      <c r="D50" s="479"/>
      <c r="E50" s="479"/>
      <c r="F50" s="479"/>
      <c r="G50" s="479"/>
      <c r="H50" s="479"/>
      <c r="I50" s="479"/>
      <c r="J50" s="479"/>
      <c r="K50" s="479"/>
      <c r="L50" s="479"/>
      <c r="M50" s="480"/>
    </row>
    <row r="51" spans="1:13" ht="15.75" customHeight="1">
      <c r="A51" s="485" t="s">
        <v>421</v>
      </c>
      <c r="B51" s="139" t="s">
        <v>422</v>
      </c>
      <c r="C51" s="478" t="s">
        <v>423</v>
      </c>
      <c r="D51" s="479"/>
      <c r="E51" s="479"/>
      <c r="F51" s="479"/>
      <c r="G51" s="479"/>
      <c r="H51" s="479"/>
      <c r="I51" s="479"/>
      <c r="J51" s="479"/>
      <c r="K51" s="479"/>
      <c r="L51" s="479"/>
      <c r="M51" s="480"/>
    </row>
    <row r="52" spans="1:13" ht="30" customHeight="1">
      <c r="A52" s="486"/>
      <c r="B52" s="139" t="s">
        <v>424</v>
      </c>
      <c r="C52" s="478" t="s">
        <v>425</v>
      </c>
      <c r="D52" s="479"/>
      <c r="E52" s="479"/>
      <c r="F52" s="479"/>
      <c r="G52" s="479"/>
      <c r="H52" s="479"/>
      <c r="I52" s="479"/>
      <c r="J52" s="479"/>
      <c r="K52" s="479"/>
      <c r="L52" s="479"/>
      <c r="M52" s="480"/>
    </row>
    <row r="53" spans="1:13" ht="30" customHeight="1" thickBot="1">
      <c r="A53" s="486"/>
      <c r="B53" s="140" t="s">
        <v>78</v>
      </c>
      <c r="C53" s="478" t="s">
        <v>416</v>
      </c>
      <c r="D53" s="479"/>
      <c r="E53" s="479"/>
      <c r="F53" s="479"/>
      <c r="G53" s="479"/>
      <c r="H53" s="479"/>
      <c r="I53" s="479"/>
      <c r="J53" s="479"/>
      <c r="K53" s="479"/>
      <c r="L53" s="479"/>
      <c r="M53" s="480"/>
    </row>
    <row r="54" spans="1:13" ht="16.5" thickBot="1">
      <c r="A54" s="131" t="s">
        <v>426</v>
      </c>
      <c r="B54" s="141"/>
      <c r="C54" s="464"/>
      <c r="D54" s="465"/>
      <c r="E54" s="465"/>
      <c r="F54" s="465"/>
      <c r="G54" s="465"/>
      <c r="H54" s="465"/>
      <c r="I54" s="465"/>
      <c r="J54" s="465"/>
      <c r="K54" s="465"/>
      <c r="L54" s="465"/>
      <c r="M54" s="466"/>
    </row>
  </sheetData>
  <mergeCells count="43">
    <mergeCell ref="A2:A11"/>
    <mergeCell ref="C2:M2"/>
    <mergeCell ref="C3:M3"/>
    <mergeCell ref="F4:G4"/>
    <mergeCell ref="A51:A53"/>
    <mergeCell ref="C51:M51"/>
    <mergeCell ref="C52:M52"/>
    <mergeCell ref="C53:M53"/>
    <mergeCell ref="B37:B40"/>
    <mergeCell ref="F38:F39"/>
    <mergeCell ref="G38:J39"/>
    <mergeCell ref="L38:M39"/>
    <mergeCell ref="A12:A44"/>
    <mergeCell ref="C12:M12"/>
    <mergeCell ref="B13:B19"/>
    <mergeCell ref="B20:B23"/>
    <mergeCell ref="A45:A50"/>
    <mergeCell ref="C45:M45"/>
    <mergeCell ref="C46:M46"/>
    <mergeCell ref="C47:M47"/>
    <mergeCell ref="C48:M48"/>
    <mergeCell ref="C49:M49"/>
    <mergeCell ref="C50:M50"/>
    <mergeCell ref="B8:B10"/>
    <mergeCell ref="C9:D9"/>
    <mergeCell ref="L9:M9"/>
    <mergeCell ref="L10:M10"/>
    <mergeCell ref="C54:M54"/>
    <mergeCell ref="C41:M41"/>
    <mergeCell ref="C42:M42"/>
    <mergeCell ref="C10:D10"/>
    <mergeCell ref="F10:G10"/>
    <mergeCell ref="I10:J10"/>
    <mergeCell ref="C11:M11"/>
    <mergeCell ref="B27:B29"/>
    <mergeCell ref="D4:E4"/>
    <mergeCell ref="I4:M4"/>
    <mergeCell ref="F9:G9"/>
    <mergeCell ref="I9:J9"/>
    <mergeCell ref="C5:M5"/>
    <mergeCell ref="C6:M6"/>
    <mergeCell ref="C7:D7"/>
    <mergeCell ref="I7:M7"/>
  </mergeCells>
  <dataValidations count="5">
    <dataValidation allowBlank="1" showInputMessage="1" showErrorMessage="1" prompt="Incluir una ficha por cada indicador, ya sea de producto o de resultado" sqref="B1" xr:uid="{00000000-0002-0000-0500-000000000000}"/>
    <dataValidation allowBlank="1" showInputMessage="1" showErrorMessage="1" prompt="Seleccione de la lista desplegable" sqref="B4 B7 H7" xr:uid="{00000000-0002-0000-0500-000001000000}"/>
    <dataValidation allowBlank="1" showInputMessage="1" showErrorMessage="1" prompt="Determine si el indicador responde a un enfoque (Derechos Humanos, Género, Diferencial, Poblacional, Ambiental y Territorial). Si responde a más de enfoque separelos por ;" sqref="B12" xr:uid="{00000000-0002-0000-0500-000002000000}"/>
    <dataValidation type="list" allowBlank="1" showInputMessage="1" showErrorMessage="1" sqref="I7:M7" xr:uid="{00000000-0002-0000-0500-000003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500-000004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5000000}">
          <x14:formula1>
            <xm:f>Desplegables!$B$50:$B$52</xm:f>
          </x14:formula1>
          <xm:sqref>G38:J39</xm:sqref>
        </x14:dataValidation>
        <x14:dataValidation type="list" allowBlank="1" showInputMessage="1" showErrorMessage="1" xr:uid="{00000000-0002-0000-0500-000006000000}">
          <x14:formula1>
            <xm:f>Desplegables!$B$45:$B$46</xm:f>
          </x14:formula1>
          <xm:sqref>C4</xm:sqref>
        </x14:dataValidation>
        <x14:dataValidation type="list" allowBlank="1" showInputMessage="1" showErrorMessage="1" xr:uid="{00000000-0002-0000-0500-000007000000}">
          <x14:formula1>
            <xm:f>Desplegables!$I$4:$I$18</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M54"/>
  <sheetViews>
    <sheetView topLeftCell="A23" zoomScaleNormal="100" workbookViewId="0">
      <selection activeCell="C41" sqref="C41:M41"/>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448</v>
      </c>
      <c r="C1" s="56"/>
      <c r="D1" s="56"/>
      <c r="E1" s="56"/>
      <c r="F1" s="56"/>
      <c r="G1" s="56"/>
      <c r="H1" s="56"/>
      <c r="I1" s="56"/>
      <c r="J1" s="56"/>
      <c r="K1" s="56"/>
      <c r="L1" s="56"/>
      <c r="M1" s="57"/>
    </row>
    <row r="2" spans="1:13">
      <c r="A2" s="439" t="s">
        <v>343</v>
      </c>
      <c r="B2" s="132" t="s">
        <v>344</v>
      </c>
      <c r="C2" s="442" t="s">
        <v>157</v>
      </c>
      <c r="D2" s="443"/>
      <c r="E2" s="443"/>
      <c r="F2" s="443"/>
      <c r="G2" s="443"/>
      <c r="H2" s="443"/>
      <c r="I2" s="443"/>
      <c r="J2" s="443"/>
      <c r="K2" s="443"/>
      <c r="L2" s="443"/>
      <c r="M2" s="444"/>
    </row>
    <row r="3" spans="1:13" ht="31.5">
      <c r="A3" s="440"/>
      <c r="B3" s="144" t="s">
        <v>345</v>
      </c>
      <c r="C3" s="445" t="s">
        <v>449</v>
      </c>
      <c r="D3" s="446"/>
      <c r="E3" s="446"/>
      <c r="F3" s="447"/>
      <c r="G3" s="447"/>
      <c r="H3" s="447"/>
      <c r="I3" s="447"/>
      <c r="J3" s="447"/>
      <c r="K3" s="447"/>
      <c r="L3" s="447"/>
      <c r="M3" s="448"/>
    </row>
    <row r="4" spans="1:13" ht="15.75" customHeight="1">
      <c r="A4" s="440"/>
      <c r="B4" s="134" t="s">
        <v>74</v>
      </c>
      <c r="C4" s="107" t="s">
        <v>245</v>
      </c>
      <c r="D4" s="483" t="s">
        <v>347</v>
      </c>
      <c r="E4" s="484"/>
      <c r="F4" s="449" t="s">
        <v>75</v>
      </c>
      <c r="G4" s="450"/>
      <c r="H4" s="108">
        <v>415</v>
      </c>
      <c r="I4" s="452" t="s">
        <v>348</v>
      </c>
      <c r="J4" s="452"/>
      <c r="K4" s="452"/>
      <c r="L4" s="452"/>
      <c r="M4" s="453"/>
    </row>
    <row r="5" spans="1:13" ht="16.5" customHeight="1">
      <c r="A5" s="440"/>
      <c r="B5" s="135" t="s">
        <v>349</v>
      </c>
      <c r="C5" s="451" t="s">
        <v>114</v>
      </c>
      <c r="D5" s="452"/>
      <c r="E5" s="452"/>
      <c r="F5" s="452"/>
      <c r="G5" s="452"/>
      <c r="H5" s="452"/>
      <c r="I5" s="452"/>
      <c r="J5" s="452"/>
      <c r="K5" s="452"/>
      <c r="L5" s="452"/>
      <c r="M5" s="453"/>
    </row>
    <row r="6" spans="1:13" ht="36.75" customHeight="1">
      <c r="A6" s="440"/>
      <c r="B6" s="134" t="s">
        <v>350</v>
      </c>
      <c r="C6" s="451" t="s">
        <v>351</v>
      </c>
      <c r="D6" s="452"/>
      <c r="E6" s="452"/>
      <c r="F6" s="452"/>
      <c r="G6" s="452"/>
      <c r="H6" s="452"/>
      <c r="I6" s="452"/>
      <c r="J6" s="452"/>
      <c r="K6" s="452"/>
      <c r="L6" s="452"/>
      <c r="M6" s="453"/>
    </row>
    <row r="7" spans="1:13">
      <c r="A7" s="440"/>
      <c r="B7" s="133" t="s">
        <v>352</v>
      </c>
      <c r="C7" s="454" t="s">
        <v>40</v>
      </c>
      <c r="D7" s="455"/>
      <c r="E7" s="111"/>
      <c r="F7" s="111"/>
      <c r="G7" s="112"/>
      <c r="H7" s="59" t="s">
        <v>78</v>
      </c>
      <c r="I7" s="456" t="s">
        <v>42</v>
      </c>
      <c r="J7" s="455"/>
      <c r="K7" s="455"/>
      <c r="L7" s="455"/>
      <c r="M7" s="457"/>
    </row>
    <row r="8" spans="1:13">
      <c r="A8" s="440"/>
      <c r="B8" s="458" t="s">
        <v>353</v>
      </c>
      <c r="C8" s="113"/>
      <c r="D8" s="114"/>
      <c r="E8" s="114"/>
      <c r="F8" s="114"/>
      <c r="G8" s="114"/>
      <c r="H8" s="114"/>
      <c r="I8" s="114"/>
      <c r="J8" s="114"/>
      <c r="K8" s="114"/>
      <c r="L8" s="115"/>
      <c r="M8" s="116"/>
    </row>
    <row r="9" spans="1:13" ht="32.1" customHeight="1">
      <c r="A9" s="440"/>
      <c r="B9" s="459"/>
      <c r="C9" s="461" t="s">
        <v>438</v>
      </c>
      <c r="D9" s="436"/>
      <c r="E9" s="27"/>
      <c r="F9" s="462" t="s">
        <v>439</v>
      </c>
      <c r="G9" s="462"/>
      <c r="H9" s="27"/>
      <c r="I9" s="436"/>
      <c r="J9" s="436"/>
      <c r="K9" s="27"/>
      <c r="L9" s="462"/>
      <c r="M9" s="462"/>
    </row>
    <row r="10" spans="1:13">
      <c r="A10" s="440"/>
      <c r="B10" s="460"/>
      <c r="C10" s="461" t="s">
        <v>354</v>
      </c>
      <c r="D10" s="436"/>
      <c r="E10" s="117"/>
      <c r="F10" s="436" t="s">
        <v>354</v>
      </c>
      <c r="G10" s="436"/>
      <c r="H10" s="117"/>
      <c r="I10" s="436" t="s">
        <v>354</v>
      </c>
      <c r="J10" s="436"/>
      <c r="K10" s="117"/>
      <c r="L10" s="436" t="s">
        <v>354</v>
      </c>
      <c r="M10" s="436"/>
    </row>
    <row r="11" spans="1:13" ht="60" customHeight="1">
      <c r="A11" s="441"/>
      <c r="B11" s="144" t="s">
        <v>355</v>
      </c>
      <c r="C11" s="475" t="s">
        <v>450</v>
      </c>
      <c r="D11" s="476"/>
      <c r="E11" s="476"/>
      <c r="F11" s="476"/>
      <c r="G11" s="476"/>
      <c r="H11" s="476"/>
      <c r="I11" s="476"/>
      <c r="J11" s="476"/>
      <c r="K11" s="476"/>
      <c r="L11" s="476"/>
      <c r="M11" s="477"/>
    </row>
    <row r="12" spans="1:13" ht="15.75" customHeight="1">
      <c r="A12" s="488" t="s">
        <v>357</v>
      </c>
      <c r="B12" s="133" t="s">
        <v>64</v>
      </c>
      <c r="C12" s="475" t="s">
        <v>106</v>
      </c>
      <c r="D12" s="476"/>
      <c r="E12" s="476"/>
      <c r="F12" s="476"/>
      <c r="G12" s="476"/>
      <c r="H12" s="476"/>
      <c r="I12" s="476"/>
      <c r="J12" s="476"/>
      <c r="K12" s="476"/>
      <c r="L12" s="476"/>
      <c r="M12" s="477"/>
    </row>
    <row r="13" spans="1:13" ht="8.25" customHeight="1">
      <c r="A13" s="489"/>
      <c r="B13" s="458" t="s">
        <v>358</v>
      </c>
      <c r="C13" s="121"/>
      <c r="D13" s="12"/>
      <c r="E13" s="12"/>
      <c r="F13" s="12"/>
      <c r="G13" s="12"/>
      <c r="H13" s="12"/>
      <c r="I13" s="12"/>
      <c r="J13" s="12"/>
      <c r="K13" s="12"/>
      <c r="L13" s="12"/>
      <c r="M13" s="13"/>
    </row>
    <row r="14" spans="1:13" ht="9" customHeight="1">
      <c r="A14" s="489"/>
      <c r="B14" s="459"/>
      <c r="C14" s="68"/>
      <c r="D14" s="14"/>
      <c r="E14" s="5"/>
      <c r="F14" s="14"/>
      <c r="G14" s="5"/>
      <c r="H14" s="14"/>
      <c r="I14" s="5"/>
      <c r="J14" s="14"/>
      <c r="K14" s="5"/>
      <c r="L14" s="5"/>
      <c r="M14" s="15"/>
    </row>
    <row r="15" spans="1:13">
      <c r="A15" s="489"/>
      <c r="B15" s="459"/>
      <c r="C15" s="69" t="s">
        <v>359</v>
      </c>
      <c r="D15" s="16"/>
      <c r="E15" s="17" t="s">
        <v>360</v>
      </c>
      <c r="F15" s="16"/>
      <c r="G15" s="17" t="s">
        <v>361</v>
      </c>
      <c r="H15" s="16"/>
      <c r="I15" s="17" t="s">
        <v>362</v>
      </c>
      <c r="J15" s="130"/>
      <c r="K15" s="17"/>
      <c r="L15" s="17"/>
      <c r="M15" s="58"/>
    </row>
    <row r="16" spans="1:13">
      <c r="A16" s="489"/>
      <c r="B16" s="459"/>
      <c r="C16" s="69" t="s">
        <v>363</v>
      </c>
      <c r="D16" s="18"/>
      <c r="E16" s="17" t="s">
        <v>364</v>
      </c>
      <c r="F16" s="19"/>
      <c r="G16" s="17" t="s">
        <v>365</v>
      </c>
      <c r="H16" s="19"/>
      <c r="I16" s="17"/>
      <c r="J16" s="60"/>
      <c r="K16" s="17"/>
      <c r="L16" s="17"/>
      <c r="M16" s="58"/>
    </row>
    <row r="17" spans="1:13">
      <c r="A17" s="489"/>
      <c r="B17" s="459"/>
      <c r="C17" s="69" t="s">
        <v>366</v>
      </c>
      <c r="D17" s="18"/>
      <c r="E17" s="17" t="s">
        <v>367</v>
      </c>
      <c r="F17" s="18"/>
      <c r="G17" s="17"/>
      <c r="H17" s="60"/>
      <c r="I17" s="17"/>
      <c r="J17" s="60"/>
      <c r="K17" s="17"/>
      <c r="L17" s="17"/>
      <c r="M17" s="58"/>
    </row>
    <row r="18" spans="1:13">
      <c r="A18" s="489"/>
      <c r="B18" s="459"/>
      <c r="C18" s="69" t="s">
        <v>257</v>
      </c>
      <c r="D18" s="19" t="s">
        <v>431</v>
      </c>
      <c r="E18" s="17" t="s">
        <v>369</v>
      </c>
      <c r="F18" s="122"/>
      <c r="G18" s="122" t="s">
        <v>443</v>
      </c>
      <c r="H18" s="122"/>
      <c r="I18" s="122"/>
      <c r="J18" s="122"/>
      <c r="K18" s="122"/>
      <c r="L18" s="122"/>
      <c r="M18" s="123"/>
    </row>
    <row r="19" spans="1:13" ht="9.75" customHeight="1">
      <c r="A19" s="489"/>
      <c r="B19" s="460"/>
      <c r="C19" s="70"/>
      <c r="D19" s="20"/>
      <c r="E19" s="20"/>
      <c r="F19" s="20"/>
      <c r="G19" s="20"/>
      <c r="H19" s="20"/>
      <c r="I19" s="20"/>
      <c r="J19" s="20"/>
      <c r="K19" s="20"/>
      <c r="L19" s="20"/>
      <c r="M19" s="21"/>
    </row>
    <row r="20" spans="1:13">
      <c r="A20" s="489"/>
      <c r="B20" s="458" t="s">
        <v>371</v>
      </c>
      <c r="C20" s="71"/>
      <c r="D20" s="22"/>
      <c r="E20" s="22"/>
      <c r="F20" s="22"/>
      <c r="G20" s="22"/>
      <c r="H20" s="22"/>
      <c r="I20" s="22"/>
      <c r="J20" s="22"/>
      <c r="K20" s="22"/>
      <c r="L20" s="115"/>
      <c r="M20" s="116"/>
    </row>
    <row r="21" spans="1:13">
      <c r="A21" s="489"/>
      <c r="B21" s="459"/>
      <c r="C21" s="69" t="s">
        <v>372</v>
      </c>
      <c r="D21" s="19"/>
      <c r="E21" s="23"/>
      <c r="F21" s="17" t="s">
        <v>373</v>
      </c>
      <c r="G21" s="18"/>
      <c r="H21" s="23"/>
      <c r="I21" s="17" t="s">
        <v>374</v>
      </c>
      <c r="J21" s="18" t="s">
        <v>431</v>
      </c>
      <c r="K21" s="23"/>
      <c r="L21" s="25"/>
      <c r="M21" s="101"/>
    </row>
    <row r="22" spans="1:13">
      <c r="A22" s="489"/>
      <c r="B22" s="459"/>
      <c r="C22" s="69" t="s">
        <v>375</v>
      </c>
      <c r="D22" s="24"/>
      <c r="E22" s="25"/>
      <c r="F22" s="17" t="s">
        <v>376</v>
      </c>
      <c r="G22" s="19"/>
      <c r="H22" s="25"/>
      <c r="I22" s="26"/>
      <c r="J22" s="25"/>
      <c r="K22" s="27"/>
      <c r="L22" s="25"/>
      <c r="M22" s="101"/>
    </row>
    <row r="23" spans="1:13">
      <c r="A23" s="489"/>
      <c r="B23" s="459"/>
      <c r="C23" s="72"/>
      <c r="D23" s="28"/>
      <c r="E23" s="28"/>
      <c r="F23" s="28"/>
      <c r="G23" s="28"/>
      <c r="H23" s="28"/>
      <c r="I23" s="28"/>
      <c r="J23" s="28"/>
      <c r="K23" s="28"/>
      <c r="L23" s="106"/>
      <c r="M23" s="118"/>
    </row>
    <row r="24" spans="1:13">
      <c r="A24" s="489"/>
      <c r="B24" s="142" t="s">
        <v>377</v>
      </c>
      <c r="C24" s="73"/>
      <c r="D24" s="53"/>
      <c r="E24" s="53"/>
      <c r="F24" s="53"/>
      <c r="G24" s="53"/>
      <c r="H24" s="53"/>
      <c r="I24" s="53"/>
      <c r="J24" s="53"/>
      <c r="K24" s="53"/>
      <c r="L24" s="53"/>
      <c r="M24" s="74"/>
    </row>
    <row r="25" spans="1:13">
      <c r="A25" s="489"/>
      <c r="B25" s="136"/>
      <c r="C25" s="75" t="s">
        <v>378</v>
      </c>
      <c r="D25" s="30">
        <v>0</v>
      </c>
      <c r="E25" s="23"/>
      <c r="F25" s="31" t="s">
        <v>379</v>
      </c>
      <c r="G25" s="19">
        <v>2022</v>
      </c>
      <c r="H25" s="23"/>
      <c r="I25" s="31" t="s">
        <v>380</v>
      </c>
      <c r="J25" s="91"/>
      <c r="K25" s="92"/>
      <c r="L25" s="89"/>
      <c r="M25" s="29"/>
    </row>
    <row r="26" spans="1:13">
      <c r="A26" s="489"/>
      <c r="B26" s="135"/>
      <c r="C26" s="70"/>
      <c r="D26" s="20"/>
      <c r="E26" s="20"/>
      <c r="F26" s="20"/>
      <c r="G26" s="20"/>
      <c r="H26" s="20"/>
      <c r="I26" s="20"/>
      <c r="J26" s="20"/>
      <c r="K26" s="20"/>
      <c r="L26" s="20"/>
      <c r="M26" s="21"/>
    </row>
    <row r="27" spans="1:13">
      <c r="A27" s="489"/>
      <c r="B27" s="459" t="s">
        <v>382</v>
      </c>
      <c r="C27" s="76"/>
      <c r="D27" s="32"/>
      <c r="E27" s="32"/>
      <c r="F27" s="32"/>
      <c r="G27" s="32"/>
      <c r="H27" s="32"/>
      <c r="I27" s="32"/>
      <c r="J27" s="32"/>
      <c r="K27" s="32"/>
      <c r="L27" s="25"/>
      <c r="M27" s="101"/>
    </row>
    <row r="28" spans="1:13">
      <c r="A28" s="489"/>
      <c r="B28" s="459"/>
      <c r="C28" s="77" t="s">
        <v>383</v>
      </c>
      <c r="D28" s="33">
        <v>2023</v>
      </c>
      <c r="E28" s="34"/>
      <c r="F28" s="23" t="s">
        <v>384</v>
      </c>
      <c r="G28" s="35" t="s">
        <v>385</v>
      </c>
      <c r="H28" s="34"/>
      <c r="I28" s="31"/>
      <c r="J28" s="34"/>
      <c r="K28" s="34"/>
      <c r="L28" s="25"/>
      <c r="M28" s="101"/>
    </row>
    <row r="29" spans="1:13">
      <c r="A29" s="489"/>
      <c r="B29" s="459"/>
      <c r="C29" s="77"/>
      <c r="D29" s="64"/>
      <c r="E29" s="34"/>
      <c r="F29" s="23"/>
      <c r="G29" s="34"/>
      <c r="H29" s="34"/>
      <c r="I29" s="31"/>
      <c r="J29" s="34"/>
      <c r="K29" s="34"/>
      <c r="L29" s="25"/>
      <c r="M29" s="101"/>
    </row>
    <row r="30" spans="1:13">
      <c r="A30" s="489"/>
      <c r="B30" s="142" t="s">
        <v>386</v>
      </c>
      <c r="C30" s="78"/>
      <c r="D30" s="65"/>
      <c r="E30" s="65"/>
      <c r="F30" s="65"/>
      <c r="G30" s="65"/>
      <c r="H30" s="65"/>
      <c r="I30" s="65"/>
      <c r="J30" s="65"/>
      <c r="K30" s="65"/>
      <c r="L30" s="65"/>
      <c r="M30" s="79"/>
    </row>
    <row r="31" spans="1:13">
      <c r="A31" s="489"/>
      <c r="B31" s="136"/>
      <c r="C31" s="80"/>
      <c r="D31" s="6" t="s">
        <v>387</v>
      </c>
      <c r="E31" s="6"/>
      <c r="F31" s="6" t="s">
        <v>388</v>
      </c>
      <c r="G31" s="6"/>
      <c r="H31" s="124" t="s">
        <v>389</v>
      </c>
      <c r="I31" s="124"/>
      <c r="J31" s="124" t="s">
        <v>390</v>
      </c>
      <c r="K31" s="6"/>
      <c r="L31" s="6" t="s">
        <v>391</v>
      </c>
      <c r="M31" s="39"/>
    </row>
    <row r="32" spans="1:13">
      <c r="A32" s="489"/>
      <c r="B32" s="136"/>
      <c r="C32" s="80"/>
      <c r="D32" s="86">
        <v>0.3</v>
      </c>
      <c r="E32" s="9"/>
      <c r="F32" s="86">
        <v>0.5</v>
      </c>
      <c r="G32" s="9"/>
      <c r="H32" s="86">
        <v>0.5</v>
      </c>
      <c r="I32" s="9"/>
      <c r="J32" s="86">
        <v>0.5</v>
      </c>
      <c r="K32" s="9"/>
      <c r="L32" s="86">
        <v>0.5</v>
      </c>
      <c r="M32" s="88"/>
    </row>
    <row r="33" spans="1:13">
      <c r="A33" s="489"/>
      <c r="B33" s="136"/>
      <c r="C33" s="80"/>
      <c r="D33" s="6" t="s">
        <v>392</v>
      </c>
      <c r="E33" s="6"/>
      <c r="F33" s="6" t="s">
        <v>393</v>
      </c>
      <c r="G33" s="6"/>
      <c r="H33" s="124" t="s">
        <v>394</v>
      </c>
      <c r="I33" s="124"/>
      <c r="J33" s="124" t="s">
        <v>396</v>
      </c>
      <c r="K33" s="6"/>
      <c r="L33" s="6" t="s">
        <v>397</v>
      </c>
      <c r="M33" s="15"/>
    </row>
    <row r="34" spans="1:13">
      <c r="A34" s="489"/>
      <c r="B34" s="136"/>
      <c r="C34" s="80"/>
      <c r="D34" s="86">
        <v>0.5</v>
      </c>
      <c r="E34" s="9"/>
      <c r="F34" s="86">
        <v>0.5</v>
      </c>
      <c r="G34" s="9"/>
      <c r="H34" s="86">
        <v>0.5</v>
      </c>
      <c r="I34" s="9"/>
      <c r="J34" s="86">
        <v>0.5</v>
      </c>
      <c r="K34" s="9"/>
      <c r="L34" s="86">
        <v>0.5</v>
      </c>
      <c r="M34" s="88"/>
    </row>
    <row r="35" spans="1:13">
      <c r="A35" s="489"/>
      <c r="B35" s="136"/>
      <c r="C35" s="80"/>
      <c r="D35" s="6" t="s">
        <v>398</v>
      </c>
      <c r="E35" s="6"/>
      <c r="F35" s="6" t="s">
        <v>444</v>
      </c>
      <c r="G35" s="6"/>
      <c r="H35" s="85"/>
      <c r="I35" s="66"/>
      <c r="J35" s="85"/>
      <c r="K35" s="66"/>
      <c r="L35" s="85"/>
      <c r="M35" s="67"/>
    </row>
    <row r="36" spans="1:13">
      <c r="A36" s="489"/>
      <c r="B36" s="135"/>
      <c r="C36" s="81"/>
      <c r="D36" s="86">
        <v>0.5</v>
      </c>
      <c r="E36" s="9"/>
      <c r="F36" s="86">
        <v>0.5</v>
      </c>
      <c r="G36" s="9"/>
      <c r="H36" s="438"/>
      <c r="I36" s="438"/>
      <c r="J36" s="85"/>
      <c r="K36" s="66"/>
      <c r="L36" s="85"/>
      <c r="M36" s="67"/>
    </row>
    <row r="37" spans="1:13" ht="18" customHeight="1">
      <c r="A37" s="489"/>
      <c r="B37" s="459" t="s">
        <v>403</v>
      </c>
      <c r="C37" s="100"/>
      <c r="D37" s="60"/>
      <c r="E37" s="60"/>
      <c r="F37" s="60"/>
      <c r="G37" s="60"/>
      <c r="H37" s="60"/>
      <c r="I37" s="60"/>
      <c r="J37" s="60"/>
      <c r="K37" s="60"/>
      <c r="L37" s="25"/>
      <c r="M37" s="101"/>
    </row>
    <row r="38" spans="1:13">
      <c r="A38" s="489"/>
      <c r="B38" s="459"/>
      <c r="C38" s="102"/>
      <c r="D38" s="40" t="s">
        <v>245</v>
      </c>
      <c r="E38" s="41" t="s">
        <v>247</v>
      </c>
      <c r="F38" s="482" t="s">
        <v>404</v>
      </c>
      <c r="G38" s="467" t="s">
        <v>255</v>
      </c>
      <c r="H38" s="467"/>
      <c r="I38" s="467"/>
      <c r="J38" s="467"/>
      <c r="K38" s="103" t="s">
        <v>369</v>
      </c>
      <c r="L38" s="468"/>
      <c r="M38" s="469"/>
    </row>
    <row r="39" spans="1:13">
      <c r="A39" s="489"/>
      <c r="B39" s="459"/>
      <c r="C39" s="102"/>
      <c r="D39" s="104" t="s">
        <v>431</v>
      </c>
      <c r="E39" s="18"/>
      <c r="F39" s="482"/>
      <c r="G39" s="467"/>
      <c r="H39" s="467"/>
      <c r="I39" s="467"/>
      <c r="J39" s="467"/>
      <c r="K39" s="25"/>
      <c r="L39" s="470"/>
      <c r="M39" s="471"/>
    </row>
    <row r="40" spans="1:13">
      <c r="A40" s="489"/>
      <c r="B40" s="460"/>
      <c r="C40" s="105"/>
      <c r="D40" s="106"/>
      <c r="E40" s="106"/>
      <c r="F40" s="106"/>
      <c r="G40" s="106"/>
      <c r="H40" s="106"/>
      <c r="I40" s="106"/>
      <c r="J40" s="106"/>
      <c r="K40" s="106"/>
      <c r="L40" s="25"/>
      <c r="M40" s="101"/>
    </row>
    <row r="41" spans="1:13" ht="92.25" customHeight="1">
      <c r="A41" s="489"/>
      <c r="B41" s="133" t="s">
        <v>405</v>
      </c>
      <c r="C41" s="472" t="s">
        <v>451</v>
      </c>
      <c r="D41" s="473"/>
      <c r="E41" s="473"/>
      <c r="F41" s="473"/>
      <c r="G41" s="473"/>
      <c r="H41" s="473"/>
      <c r="I41" s="473"/>
      <c r="J41" s="473"/>
      <c r="K41" s="473"/>
      <c r="L41" s="473"/>
      <c r="M41" s="474"/>
    </row>
    <row r="42" spans="1:13" ht="33.75" customHeight="1">
      <c r="A42" s="489"/>
      <c r="B42" s="133" t="s">
        <v>407</v>
      </c>
      <c r="C42" s="472" t="s">
        <v>446</v>
      </c>
      <c r="D42" s="473"/>
      <c r="E42" s="473"/>
      <c r="F42" s="473"/>
      <c r="G42" s="473"/>
      <c r="H42" s="473"/>
      <c r="I42" s="473"/>
      <c r="J42" s="473"/>
      <c r="K42" s="473"/>
      <c r="L42" s="473"/>
      <c r="M42" s="474"/>
    </row>
    <row r="43" spans="1:13">
      <c r="A43" s="489"/>
      <c r="B43" s="133" t="s">
        <v>409</v>
      </c>
      <c r="C43" s="125"/>
      <c r="D43" s="126" t="s">
        <v>447</v>
      </c>
      <c r="E43" s="126"/>
      <c r="F43" s="126"/>
      <c r="G43" s="126"/>
      <c r="H43" s="126"/>
      <c r="I43" s="126"/>
      <c r="J43" s="126"/>
      <c r="K43" s="126"/>
      <c r="L43" s="126"/>
      <c r="M43" s="127"/>
    </row>
    <row r="44" spans="1:13">
      <c r="A44" s="490"/>
      <c r="B44" s="133" t="s">
        <v>410</v>
      </c>
      <c r="C44" s="125"/>
      <c r="D44" s="240">
        <v>45306</v>
      </c>
      <c r="E44" s="126"/>
      <c r="F44" s="126"/>
      <c r="G44" s="126"/>
      <c r="H44" s="126"/>
      <c r="I44" s="126"/>
      <c r="J44" s="126"/>
      <c r="K44" s="126"/>
      <c r="L44" s="126"/>
      <c r="M44" s="127"/>
    </row>
    <row r="45" spans="1:13" ht="15.75" customHeight="1">
      <c r="A45" s="485" t="s">
        <v>411</v>
      </c>
      <c r="B45" s="137" t="s">
        <v>412</v>
      </c>
      <c r="C45" s="478" t="s">
        <v>571</v>
      </c>
      <c r="D45" s="479"/>
      <c r="E45" s="479"/>
      <c r="F45" s="479"/>
      <c r="G45" s="479"/>
      <c r="H45" s="479"/>
      <c r="I45" s="479"/>
      <c r="J45" s="479"/>
      <c r="K45" s="479"/>
      <c r="L45" s="479"/>
      <c r="M45" s="480"/>
    </row>
    <row r="46" spans="1:13" ht="15.75" customHeight="1">
      <c r="A46" s="486"/>
      <c r="B46" s="137" t="s">
        <v>413</v>
      </c>
      <c r="C46" s="478" t="s">
        <v>414</v>
      </c>
      <c r="D46" s="479"/>
      <c r="E46" s="479"/>
      <c r="F46" s="479"/>
      <c r="G46" s="479"/>
      <c r="H46" s="479"/>
      <c r="I46" s="479"/>
      <c r="J46" s="479"/>
      <c r="K46" s="479"/>
      <c r="L46" s="479"/>
      <c r="M46" s="480"/>
    </row>
    <row r="47" spans="1:13">
      <c r="A47" s="486"/>
      <c r="B47" s="137" t="s">
        <v>415</v>
      </c>
      <c r="C47" s="478" t="s">
        <v>416</v>
      </c>
      <c r="D47" s="479"/>
      <c r="E47" s="479"/>
      <c r="F47" s="479"/>
      <c r="G47" s="479"/>
      <c r="H47" s="479"/>
      <c r="I47" s="479"/>
      <c r="J47" s="479"/>
      <c r="K47" s="479"/>
      <c r="L47" s="479"/>
      <c r="M47" s="480"/>
    </row>
    <row r="48" spans="1:13" ht="15.75" customHeight="1">
      <c r="A48" s="486"/>
      <c r="B48" s="138" t="s">
        <v>417</v>
      </c>
      <c r="C48" s="478" t="s">
        <v>116</v>
      </c>
      <c r="D48" s="479"/>
      <c r="E48" s="479"/>
      <c r="F48" s="479"/>
      <c r="G48" s="479"/>
      <c r="H48" s="479"/>
      <c r="I48" s="479"/>
      <c r="J48" s="479"/>
      <c r="K48" s="479"/>
      <c r="L48" s="479"/>
      <c r="M48" s="480"/>
    </row>
    <row r="49" spans="1:13" ht="15.75" customHeight="1">
      <c r="A49" s="486"/>
      <c r="B49" s="137" t="s">
        <v>418</v>
      </c>
      <c r="C49" s="481" t="s">
        <v>572</v>
      </c>
      <c r="D49" s="479"/>
      <c r="E49" s="479"/>
      <c r="F49" s="479"/>
      <c r="G49" s="479"/>
      <c r="H49" s="479"/>
      <c r="I49" s="479"/>
      <c r="J49" s="479"/>
      <c r="K49" s="479"/>
      <c r="L49" s="479"/>
      <c r="M49" s="480"/>
    </row>
    <row r="50" spans="1:13" ht="15.75" customHeight="1" thickBot="1">
      <c r="A50" s="487"/>
      <c r="B50" s="137" t="s">
        <v>419</v>
      </c>
      <c r="C50" s="478" t="s">
        <v>420</v>
      </c>
      <c r="D50" s="479"/>
      <c r="E50" s="479"/>
      <c r="F50" s="479"/>
      <c r="G50" s="479"/>
      <c r="H50" s="479"/>
      <c r="I50" s="479"/>
      <c r="J50" s="479"/>
      <c r="K50" s="479"/>
      <c r="L50" s="479"/>
      <c r="M50" s="480"/>
    </row>
    <row r="51" spans="1:13" ht="15.75" customHeight="1">
      <c r="A51" s="485" t="s">
        <v>421</v>
      </c>
      <c r="B51" s="139" t="s">
        <v>422</v>
      </c>
      <c r="C51" s="478" t="s">
        <v>423</v>
      </c>
      <c r="D51" s="479"/>
      <c r="E51" s="479"/>
      <c r="F51" s="479"/>
      <c r="G51" s="479"/>
      <c r="H51" s="479"/>
      <c r="I51" s="479"/>
      <c r="J51" s="479"/>
      <c r="K51" s="479"/>
      <c r="L51" s="479"/>
      <c r="M51" s="480"/>
    </row>
    <row r="52" spans="1:13" ht="30" customHeight="1">
      <c r="A52" s="486"/>
      <c r="B52" s="139" t="s">
        <v>424</v>
      </c>
      <c r="C52" s="478" t="s">
        <v>425</v>
      </c>
      <c r="D52" s="479"/>
      <c r="E52" s="479"/>
      <c r="F52" s="479"/>
      <c r="G52" s="479"/>
      <c r="H52" s="479"/>
      <c r="I52" s="479"/>
      <c r="J52" s="479"/>
      <c r="K52" s="479"/>
      <c r="L52" s="479"/>
      <c r="M52" s="480"/>
    </row>
    <row r="53" spans="1:13" ht="30" customHeight="1" thickBot="1">
      <c r="A53" s="486"/>
      <c r="B53" s="140" t="s">
        <v>78</v>
      </c>
      <c r="C53" s="478" t="s">
        <v>416</v>
      </c>
      <c r="D53" s="479"/>
      <c r="E53" s="479"/>
      <c r="F53" s="479"/>
      <c r="G53" s="479"/>
      <c r="H53" s="479"/>
      <c r="I53" s="479"/>
      <c r="J53" s="479"/>
      <c r="K53" s="479"/>
      <c r="L53" s="479"/>
      <c r="M53" s="480"/>
    </row>
    <row r="54" spans="1:13" ht="16.5" thickBot="1">
      <c r="A54" s="131" t="s">
        <v>426</v>
      </c>
      <c r="B54" s="141"/>
      <c r="C54" s="464"/>
      <c r="D54" s="465"/>
      <c r="E54" s="465"/>
      <c r="F54" s="465"/>
      <c r="G54" s="465"/>
      <c r="H54" s="465"/>
      <c r="I54" s="465"/>
      <c r="J54" s="465"/>
      <c r="K54" s="465"/>
      <c r="L54" s="465"/>
      <c r="M54" s="466"/>
    </row>
  </sheetData>
  <mergeCells count="44">
    <mergeCell ref="D4:E4"/>
    <mergeCell ref="I4:M4"/>
    <mergeCell ref="A51:A53"/>
    <mergeCell ref="C51:M51"/>
    <mergeCell ref="C52:M52"/>
    <mergeCell ref="C53:M53"/>
    <mergeCell ref="C11:M11"/>
    <mergeCell ref="H36:I36"/>
    <mergeCell ref="B37:B40"/>
    <mergeCell ref="F38:F39"/>
    <mergeCell ref="G38:J39"/>
    <mergeCell ref="A2:A11"/>
    <mergeCell ref="C2:M2"/>
    <mergeCell ref="C3:M3"/>
    <mergeCell ref="F4:G4"/>
    <mergeCell ref="C5:M5"/>
    <mergeCell ref="C54:M54"/>
    <mergeCell ref="L38:M39"/>
    <mergeCell ref="C41:M41"/>
    <mergeCell ref="C42:M42"/>
    <mergeCell ref="A45:A50"/>
    <mergeCell ref="C45:M45"/>
    <mergeCell ref="C46:M46"/>
    <mergeCell ref="C47:M47"/>
    <mergeCell ref="C48:M48"/>
    <mergeCell ref="C49:M49"/>
    <mergeCell ref="C50:M50"/>
    <mergeCell ref="A12:A44"/>
    <mergeCell ref="C12:M12"/>
    <mergeCell ref="B13:B19"/>
    <mergeCell ref="B20:B23"/>
    <mergeCell ref="B27:B29"/>
    <mergeCell ref="C6:M6"/>
    <mergeCell ref="C7:D7"/>
    <mergeCell ref="I7:M7"/>
    <mergeCell ref="B8:B10"/>
    <mergeCell ref="C9:D9"/>
    <mergeCell ref="F9:G9"/>
    <mergeCell ref="I9:J9"/>
    <mergeCell ref="L9:M9"/>
    <mergeCell ref="C10:D10"/>
    <mergeCell ref="F10:G10"/>
    <mergeCell ref="I10:J10"/>
    <mergeCell ref="L10:M10"/>
  </mergeCells>
  <dataValidations count="5">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600-000000000000}"/>
    <dataValidation type="list" allowBlank="1" showInputMessage="1" showErrorMessage="1" sqref="I7:M7" xr:uid="{00000000-0002-0000-0600-000001000000}">
      <formula1>INDIRECT($C$7)</formula1>
    </dataValidation>
    <dataValidation allowBlank="1" showInputMessage="1" showErrorMessage="1" prompt="Determine si el indicador responde a un enfoque (Derechos Humanos, Género, Diferencial, Poblacional, Ambiental y Territorial). Si responde a más de enfoque separelos por ;" sqref="B12" xr:uid="{00000000-0002-0000-0600-000002000000}"/>
    <dataValidation allowBlank="1" showInputMessage="1" showErrorMessage="1" prompt="Seleccione de la lista desplegable" sqref="B4 B7 H7" xr:uid="{00000000-0002-0000-0600-000003000000}"/>
    <dataValidation allowBlank="1" showInputMessage="1" showErrorMessage="1" prompt="Incluir una ficha por cada indicador, ya sea de producto o de resultado" sqref="B1" xr:uid="{00000000-0002-0000-0600-000004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5000000}">
          <x14:formula1>
            <xm:f>Desplegables!$I$4:$I$18</xm:f>
          </x14:formula1>
          <xm:sqref>C7</xm:sqref>
        </x14:dataValidation>
        <x14:dataValidation type="list" allowBlank="1" showInputMessage="1" showErrorMessage="1" xr:uid="{00000000-0002-0000-0600-000006000000}">
          <x14:formula1>
            <xm:f>Desplegables!$B$45:$B$46</xm:f>
          </x14:formula1>
          <xm:sqref>C4</xm:sqref>
        </x14:dataValidation>
        <x14:dataValidation type="list" allowBlank="1" showInputMessage="1" showErrorMessage="1" xr:uid="{00000000-0002-0000-0600-000007000000}">
          <x14:formula1>
            <xm:f>Desplegables!$B$50:$B$52</xm:f>
          </x14:formula1>
          <xm:sqref>G38:J39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M59"/>
  <sheetViews>
    <sheetView topLeftCell="A3" zoomScaleNormal="100" workbookViewId="0">
      <selection activeCell="C11" sqref="C11:M11"/>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452</v>
      </c>
      <c r="C1" s="56"/>
      <c r="D1" s="56"/>
      <c r="E1" s="56"/>
      <c r="F1" s="56"/>
      <c r="G1" s="56"/>
      <c r="H1" s="56"/>
      <c r="I1" s="56"/>
      <c r="J1" s="56"/>
      <c r="K1" s="56"/>
      <c r="L1" s="56"/>
      <c r="M1" s="57"/>
    </row>
    <row r="2" spans="1:13">
      <c r="A2" s="439" t="s">
        <v>343</v>
      </c>
      <c r="B2" s="132" t="s">
        <v>344</v>
      </c>
      <c r="C2" s="498" t="s">
        <v>453</v>
      </c>
      <c r="D2" s="499"/>
      <c r="E2" s="499"/>
      <c r="F2" s="499"/>
      <c r="G2" s="499"/>
      <c r="H2" s="499"/>
      <c r="I2" s="499"/>
      <c r="J2" s="499"/>
      <c r="K2" s="499"/>
      <c r="L2" s="499"/>
      <c r="M2" s="500"/>
    </row>
    <row r="3" spans="1:13" ht="31.5">
      <c r="A3" s="440"/>
      <c r="B3" s="144" t="s">
        <v>454</v>
      </c>
      <c r="C3" s="451" t="s">
        <v>455</v>
      </c>
      <c r="D3" s="452"/>
      <c r="E3" s="452"/>
      <c r="F3" s="452"/>
      <c r="G3" s="452"/>
      <c r="H3" s="452"/>
      <c r="I3" s="452"/>
      <c r="J3" s="452"/>
      <c r="K3" s="452"/>
      <c r="L3" s="452"/>
      <c r="M3" s="453"/>
    </row>
    <row r="4" spans="1:13" ht="15.75" customHeight="1">
      <c r="A4" s="440"/>
      <c r="B4" s="135" t="s">
        <v>74</v>
      </c>
      <c r="C4" s="107" t="s">
        <v>245</v>
      </c>
      <c r="D4" s="483" t="s">
        <v>347</v>
      </c>
      <c r="E4" s="484"/>
      <c r="F4" s="449" t="s">
        <v>75</v>
      </c>
      <c r="G4" s="450"/>
      <c r="H4" s="108">
        <v>415</v>
      </c>
      <c r="I4" s="452" t="s">
        <v>348</v>
      </c>
      <c r="J4" s="452"/>
      <c r="K4" s="452"/>
      <c r="L4" s="452"/>
      <c r="M4" s="453"/>
    </row>
    <row r="5" spans="1:13">
      <c r="A5" s="440"/>
      <c r="B5" s="135" t="s">
        <v>349</v>
      </c>
      <c r="C5" s="451" t="s">
        <v>114</v>
      </c>
      <c r="D5" s="452"/>
      <c r="E5" s="452"/>
      <c r="F5" s="452"/>
      <c r="G5" s="452"/>
      <c r="H5" s="452"/>
      <c r="I5" s="452"/>
      <c r="J5" s="452"/>
      <c r="K5" s="452"/>
      <c r="L5" s="452"/>
      <c r="M5" s="453"/>
    </row>
    <row r="6" spans="1:13" ht="15.75" customHeight="1">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c r="A9" s="440"/>
      <c r="B9" s="505"/>
      <c r="C9" s="461" t="s">
        <v>226</v>
      </c>
      <c r="D9" s="436"/>
      <c r="E9" s="27"/>
      <c r="F9" s="436"/>
      <c r="G9" s="436"/>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81.95" customHeight="1">
      <c r="A11" s="440"/>
      <c r="B11" s="144" t="s">
        <v>355</v>
      </c>
      <c r="C11" s="475" t="s">
        <v>610</v>
      </c>
      <c r="D11" s="476"/>
      <c r="E11" s="476"/>
      <c r="F11" s="476"/>
      <c r="G11" s="476"/>
      <c r="H11" s="476"/>
      <c r="I11" s="476"/>
      <c r="J11" s="476"/>
      <c r="K11" s="476"/>
      <c r="L11" s="476"/>
      <c r="M11" s="477"/>
    </row>
    <row r="12" spans="1:13" ht="321" customHeight="1">
      <c r="A12" s="440"/>
      <c r="B12" s="144" t="s">
        <v>456</v>
      </c>
      <c r="C12" s="495" t="s">
        <v>691</v>
      </c>
      <c r="D12" s="496"/>
      <c r="E12" s="496"/>
      <c r="F12" s="496"/>
      <c r="G12" s="496"/>
      <c r="H12" s="496"/>
      <c r="I12" s="496"/>
      <c r="J12" s="496"/>
      <c r="K12" s="496"/>
      <c r="L12" s="496"/>
      <c r="M12" s="497"/>
    </row>
    <row r="13" spans="1:13" ht="42" customHeight="1">
      <c r="A13" s="440"/>
      <c r="B13" s="144" t="s">
        <v>457</v>
      </c>
      <c r="C13" s="475" t="s">
        <v>458</v>
      </c>
      <c r="D13" s="476"/>
      <c r="E13" s="476"/>
      <c r="F13" s="476"/>
      <c r="G13" s="476"/>
      <c r="H13" s="476"/>
      <c r="I13" s="476"/>
      <c r="J13" s="476"/>
      <c r="K13" s="476"/>
      <c r="L13" s="476"/>
      <c r="M13" s="477"/>
    </row>
    <row r="14" spans="1:13">
      <c r="A14" s="440"/>
      <c r="B14" s="504" t="s">
        <v>459</v>
      </c>
      <c r="C14" s="475" t="s">
        <v>111</v>
      </c>
      <c r="D14" s="476"/>
      <c r="E14" s="83" t="s">
        <v>260</v>
      </c>
      <c r="F14" s="491" t="s">
        <v>112</v>
      </c>
      <c r="G14" s="476"/>
      <c r="H14" s="476"/>
      <c r="I14" s="476"/>
      <c r="J14" s="476"/>
      <c r="K14" s="476"/>
      <c r="L14" s="476"/>
      <c r="M14" s="477"/>
    </row>
    <row r="15" spans="1:13">
      <c r="A15" s="440"/>
      <c r="B15" s="505"/>
      <c r="C15" s="475"/>
      <c r="D15" s="476"/>
      <c r="E15" s="476"/>
      <c r="F15" s="476"/>
      <c r="G15" s="476"/>
      <c r="H15" s="476"/>
      <c r="I15" s="476"/>
      <c r="J15" s="476"/>
      <c r="K15" s="476"/>
      <c r="L15" s="476"/>
      <c r="M15" s="477"/>
    </row>
    <row r="16" spans="1:13">
      <c r="A16" s="488" t="s">
        <v>357</v>
      </c>
      <c r="B16" s="133" t="s">
        <v>64</v>
      </c>
      <c r="C16" s="475" t="s">
        <v>600</v>
      </c>
      <c r="D16" s="476"/>
      <c r="E16" s="476"/>
      <c r="F16" s="476"/>
      <c r="G16" s="476"/>
      <c r="H16" s="476"/>
      <c r="I16" s="476"/>
      <c r="J16" s="476"/>
      <c r="K16" s="476"/>
      <c r="L16" s="476"/>
      <c r="M16" s="477"/>
    </row>
    <row r="17" spans="1:13">
      <c r="A17" s="489"/>
      <c r="B17" s="133" t="s">
        <v>460</v>
      </c>
      <c r="C17" s="475" t="s">
        <v>461</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t="s">
        <v>431</v>
      </c>
      <c r="E23" s="17" t="s">
        <v>369</v>
      </c>
      <c r="F23" s="507" t="s">
        <v>462</v>
      </c>
      <c r="G23" s="507"/>
      <c r="H23" s="507"/>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368</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67</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130</v>
      </c>
      <c r="E37" s="9"/>
      <c r="F37" s="165">
        <v>55</v>
      </c>
      <c r="G37" s="9"/>
      <c r="H37" s="165">
        <v>82</v>
      </c>
      <c r="I37" s="9"/>
      <c r="J37" s="165">
        <v>82</v>
      </c>
      <c r="K37" s="9"/>
      <c r="L37" s="165">
        <v>82</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82</v>
      </c>
      <c r="E39" s="9"/>
      <c r="F39" s="165">
        <v>91</v>
      </c>
      <c r="G39" s="9"/>
      <c r="H39" s="165">
        <v>91</v>
      </c>
      <c r="I39" s="9"/>
      <c r="J39" s="165">
        <v>91</v>
      </c>
      <c r="K39" s="9"/>
      <c r="L39" s="165">
        <v>91</v>
      </c>
      <c r="M39" s="88"/>
    </row>
    <row r="40" spans="1:13">
      <c r="A40" s="489"/>
      <c r="B40" s="459"/>
      <c r="C40" s="80"/>
      <c r="D40" s="6" t="s">
        <v>397</v>
      </c>
      <c r="E40" s="6"/>
      <c r="F40" s="6" t="s">
        <v>398</v>
      </c>
      <c r="G40" s="6"/>
      <c r="H40" s="124" t="s">
        <v>463</v>
      </c>
      <c r="I40" s="124"/>
      <c r="J40" s="124"/>
      <c r="K40" s="6"/>
      <c r="L40" s="6"/>
      <c r="M40" s="15"/>
    </row>
    <row r="41" spans="1:13">
      <c r="A41" s="489"/>
      <c r="B41" s="459"/>
      <c r="C41" s="80"/>
      <c r="D41" s="165">
        <v>100</v>
      </c>
      <c r="E41" s="9"/>
      <c r="F41" s="165">
        <v>100</v>
      </c>
      <c r="G41" s="9"/>
      <c r="H41" s="165">
        <v>1077</v>
      </c>
      <c r="I41" s="9"/>
      <c r="J41" s="165"/>
      <c r="K41" s="9"/>
      <c r="L41" s="165"/>
      <c r="M41" s="88"/>
    </row>
    <row r="42" spans="1:13" ht="18" customHeight="1">
      <c r="A42" s="489"/>
      <c r="B42" s="458" t="s">
        <v>403</v>
      </c>
      <c r="C42" s="71"/>
      <c r="D42" s="22"/>
      <c r="E42" s="22"/>
      <c r="F42" s="22"/>
      <c r="G42" s="22"/>
      <c r="H42" s="22"/>
      <c r="I42" s="22"/>
      <c r="J42" s="22"/>
      <c r="K42" s="22"/>
      <c r="L42" s="25"/>
      <c r="M42" s="101"/>
    </row>
    <row r="43" spans="1:13">
      <c r="A43" s="489"/>
      <c r="B43" s="459"/>
      <c r="C43" s="102"/>
      <c r="D43" s="40" t="s">
        <v>245</v>
      </c>
      <c r="E43" s="41" t="s">
        <v>247</v>
      </c>
      <c r="F43" s="482" t="s">
        <v>404</v>
      </c>
      <c r="G43" s="467" t="s">
        <v>255</v>
      </c>
      <c r="H43" s="467"/>
      <c r="I43" s="467"/>
      <c r="J43" s="467"/>
      <c r="K43" s="103" t="s">
        <v>369</v>
      </c>
      <c r="L43" s="468"/>
      <c r="M43" s="469"/>
    </row>
    <row r="44" spans="1:13">
      <c r="A44" s="489"/>
      <c r="B44" s="459"/>
      <c r="C44" s="102"/>
      <c r="D44" s="104" t="s">
        <v>368</v>
      </c>
      <c r="E44" s="18"/>
      <c r="F44" s="482"/>
      <c r="G44" s="467"/>
      <c r="H44" s="467"/>
      <c r="I44" s="467"/>
      <c r="J44" s="467"/>
      <c r="K44" s="25"/>
      <c r="L44" s="470"/>
      <c r="M44" s="471"/>
    </row>
    <row r="45" spans="1:13">
      <c r="A45" s="489"/>
      <c r="B45" s="460"/>
      <c r="C45" s="105"/>
      <c r="D45" s="106"/>
      <c r="E45" s="106"/>
      <c r="F45" s="106"/>
      <c r="G45" s="106"/>
      <c r="H45" s="106"/>
      <c r="I45" s="106"/>
      <c r="J45" s="106"/>
      <c r="K45" s="106"/>
      <c r="L45" s="25"/>
      <c r="M45" s="101"/>
    </row>
    <row r="46" spans="1:13" ht="51.75" customHeight="1">
      <c r="A46" s="489"/>
      <c r="B46" s="144" t="s">
        <v>405</v>
      </c>
      <c r="C46" s="475" t="s">
        <v>464</v>
      </c>
      <c r="D46" s="476"/>
      <c r="E46" s="476"/>
      <c r="F46" s="476"/>
      <c r="G46" s="476"/>
      <c r="H46" s="476"/>
      <c r="I46" s="476"/>
      <c r="J46" s="476"/>
      <c r="K46" s="476"/>
      <c r="L46" s="476"/>
      <c r="M46" s="477"/>
    </row>
    <row r="47" spans="1:13">
      <c r="A47" s="489"/>
      <c r="B47" s="133" t="s">
        <v>407</v>
      </c>
      <c r="C47" s="475" t="s">
        <v>465</v>
      </c>
      <c r="D47" s="476"/>
      <c r="E47" s="476"/>
      <c r="F47" s="476"/>
      <c r="G47" s="476"/>
      <c r="H47" s="476"/>
      <c r="I47" s="476"/>
      <c r="J47" s="476"/>
      <c r="K47" s="476"/>
      <c r="L47" s="476"/>
      <c r="M47" s="477"/>
    </row>
    <row r="48" spans="1:13">
      <c r="A48" s="489"/>
      <c r="B48" s="133" t="s">
        <v>409</v>
      </c>
      <c r="C48" s="125"/>
      <c r="D48" s="126"/>
      <c r="E48" s="126"/>
      <c r="F48" s="126"/>
      <c r="G48" s="126"/>
      <c r="H48" s="126">
        <v>30</v>
      </c>
      <c r="I48" s="126"/>
      <c r="J48" s="126"/>
      <c r="K48" s="126"/>
      <c r="L48" s="126"/>
      <c r="M48" s="127"/>
    </row>
    <row r="49" spans="1:13">
      <c r="A49" s="489"/>
      <c r="B49" s="133" t="s">
        <v>410</v>
      </c>
      <c r="C49" s="125"/>
      <c r="D49" s="126"/>
      <c r="E49" s="126"/>
      <c r="F49" s="126"/>
      <c r="G49" s="126"/>
      <c r="H49" s="126">
        <v>2024</v>
      </c>
      <c r="I49" s="126"/>
      <c r="J49" s="126"/>
      <c r="K49" s="126"/>
      <c r="L49" s="126"/>
      <c r="M49" s="127"/>
    </row>
    <row r="50" spans="1:13" ht="15.75" customHeight="1">
      <c r="A50" s="485" t="s">
        <v>411</v>
      </c>
      <c r="B50" s="137" t="s">
        <v>412</v>
      </c>
      <c r="C50" s="478" t="s">
        <v>571</v>
      </c>
      <c r="D50" s="479"/>
      <c r="E50" s="479"/>
      <c r="F50" s="479"/>
      <c r="G50" s="479"/>
      <c r="H50" s="479"/>
      <c r="I50" s="479"/>
      <c r="J50" s="479"/>
      <c r="K50" s="479"/>
      <c r="L50" s="479"/>
      <c r="M50" s="480"/>
    </row>
    <row r="51" spans="1:13" ht="15.75" customHeight="1">
      <c r="A51" s="486"/>
      <c r="B51" s="137" t="s">
        <v>413</v>
      </c>
      <c r="C51" s="478" t="s">
        <v>414</v>
      </c>
      <c r="D51" s="479"/>
      <c r="E51" s="479"/>
      <c r="F51" s="479"/>
      <c r="G51" s="479"/>
      <c r="H51" s="479"/>
      <c r="I51" s="479"/>
      <c r="J51" s="479"/>
      <c r="K51" s="479"/>
      <c r="L51" s="479"/>
      <c r="M51" s="480"/>
    </row>
    <row r="52" spans="1:13">
      <c r="A52" s="486"/>
      <c r="B52" s="137" t="s">
        <v>415</v>
      </c>
      <c r="C52" s="478" t="s">
        <v>416</v>
      </c>
      <c r="D52" s="479"/>
      <c r="E52" s="479"/>
      <c r="F52" s="479"/>
      <c r="G52" s="479"/>
      <c r="H52" s="479"/>
      <c r="I52" s="479"/>
      <c r="J52" s="479"/>
      <c r="K52" s="479"/>
      <c r="L52" s="479"/>
      <c r="M52" s="480"/>
    </row>
    <row r="53" spans="1:13" ht="15.75" customHeight="1">
      <c r="A53" s="486"/>
      <c r="B53" s="138" t="s">
        <v>417</v>
      </c>
      <c r="C53" s="478" t="s">
        <v>116</v>
      </c>
      <c r="D53" s="479"/>
      <c r="E53" s="479"/>
      <c r="F53" s="479"/>
      <c r="G53" s="479"/>
      <c r="H53" s="479"/>
      <c r="I53" s="479"/>
      <c r="J53" s="479"/>
      <c r="K53" s="479"/>
      <c r="L53" s="479"/>
      <c r="M53" s="480"/>
    </row>
    <row r="54" spans="1:13" ht="15.75" customHeight="1">
      <c r="A54" s="486"/>
      <c r="B54" s="137" t="s">
        <v>418</v>
      </c>
      <c r="C54" s="481" t="s">
        <v>572</v>
      </c>
      <c r="D54" s="479"/>
      <c r="E54" s="479"/>
      <c r="F54" s="479"/>
      <c r="G54" s="479"/>
      <c r="H54" s="479"/>
      <c r="I54" s="479"/>
      <c r="J54" s="479"/>
      <c r="K54" s="479"/>
      <c r="L54" s="479"/>
      <c r="M54" s="480"/>
    </row>
    <row r="55" spans="1:13" ht="15.75" customHeight="1" thickBot="1">
      <c r="A55" s="487"/>
      <c r="B55" s="137" t="s">
        <v>419</v>
      </c>
      <c r="C55" s="478" t="s">
        <v>420</v>
      </c>
      <c r="D55" s="479"/>
      <c r="E55" s="479"/>
      <c r="F55" s="479"/>
      <c r="G55" s="479"/>
      <c r="H55" s="479"/>
      <c r="I55" s="479"/>
      <c r="J55" s="479"/>
      <c r="K55" s="479"/>
      <c r="L55" s="479"/>
      <c r="M55" s="480"/>
    </row>
    <row r="56" spans="1:13" ht="15.75" customHeight="1">
      <c r="A56" s="485" t="s">
        <v>421</v>
      </c>
      <c r="B56" s="139" t="s">
        <v>422</v>
      </c>
      <c r="C56" s="478" t="s">
        <v>423</v>
      </c>
      <c r="D56" s="479"/>
      <c r="E56" s="479"/>
      <c r="F56" s="479"/>
      <c r="G56" s="479"/>
      <c r="H56" s="479"/>
      <c r="I56" s="479"/>
      <c r="J56" s="479"/>
      <c r="K56" s="479"/>
      <c r="L56" s="479"/>
      <c r="M56" s="480"/>
    </row>
    <row r="57" spans="1:13" ht="30" customHeight="1">
      <c r="A57" s="486"/>
      <c r="B57" s="139" t="s">
        <v>424</v>
      </c>
      <c r="C57" s="478" t="s">
        <v>425</v>
      </c>
      <c r="D57" s="479"/>
      <c r="E57" s="479"/>
      <c r="F57" s="479"/>
      <c r="G57" s="479"/>
      <c r="H57" s="479"/>
      <c r="I57" s="479"/>
      <c r="J57" s="479"/>
      <c r="K57" s="479"/>
      <c r="L57" s="479"/>
      <c r="M57" s="480"/>
    </row>
    <row r="58" spans="1:13" ht="30" customHeight="1" thickBot="1">
      <c r="A58" s="486"/>
      <c r="B58" s="140" t="s">
        <v>78</v>
      </c>
      <c r="C58" s="478" t="s">
        <v>416</v>
      </c>
      <c r="D58" s="479"/>
      <c r="E58" s="479"/>
      <c r="F58" s="479"/>
      <c r="G58" s="479"/>
      <c r="H58" s="479"/>
      <c r="I58" s="479"/>
      <c r="J58" s="479"/>
      <c r="K58" s="479"/>
      <c r="L58" s="479"/>
      <c r="M58" s="480"/>
    </row>
    <row r="59" spans="1:13" ht="87.75" customHeight="1" thickBot="1">
      <c r="A59" s="131" t="s">
        <v>426</v>
      </c>
      <c r="B59" s="141"/>
      <c r="C59" s="501" t="s">
        <v>466</v>
      </c>
      <c r="D59" s="502"/>
      <c r="E59" s="502"/>
      <c r="F59" s="502"/>
      <c r="G59" s="502"/>
      <c r="H59" s="502"/>
      <c r="I59" s="502"/>
      <c r="J59" s="502"/>
      <c r="K59" s="502"/>
      <c r="L59" s="502"/>
      <c r="M59" s="503"/>
    </row>
  </sheetData>
  <mergeCells count="50">
    <mergeCell ref="A50:A55"/>
    <mergeCell ref="C17:M17"/>
    <mergeCell ref="G43:J44"/>
    <mergeCell ref="L43:M44"/>
    <mergeCell ref="C16:M16"/>
    <mergeCell ref="C46:M46"/>
    <mergeCell ref="C47:M47"/>
    <mergeCell ref="F23:H23"/>
    <mergeCell ref="A2:A15"/>
    <mergeCell ref="B14:B15"/>
    <mergeCell ref="A16:A49"/>
    <mergeCell ref="B25:B28"/>
    <mergeCell ref="F4:G4"/>
    <mergeCell ref="B8:B10"/>
    <mergeCell ref="C9:D9"/>
    <mergeCell ref="F9:G9"/>
    <mergeCell ref="C7:D7"/>
    <mergeCell ref="C13:M13"/>
    <mergeCell ref="C12:M12"/>
    <mergeCell ref="C14:D14"/>
    <mergeCell ref="C15:M15"/>
    <mergeCell ref="I9:J9"/>
    <mergeCell ref="C10:D10"/>
    <mergeCell ref="F10:G10"/>
    <mergeCell ref="C59:M59"/>
    <mergeCell ref="B18:B24"/>
    <mergeCell ref="A56:A58"/>
    <mergeCell ref="C56:M56"/>
    <mergeCell ref="C57:M57"/>
    <mergeCell ref="C58:M58"/>
    <mergeCell ref="C55:M55"/>
    <mergeCell ref="C54:M54"/>
    <mergeCell ref="C53:M53"/>
    <mergeCell ref="F43:F44"/>
    <mergeCell ref="B42:B45"/>
    <mergeCell ref="B32:B34"/>
    <mergeCell ref="B35:B41"/>
    <mergeCell ref="C50:M50"/>
    <mergeCell ref="C51:M51"/>
    <mergeCell ref="C52:M52"/>
    <mergeCell ref="F14:M14"/>
    <mergeCell ref="I10:J10"/>
    <mergeCell ref="C11:M11"/>
    <mergeCell ref="I7:M7"/>
    <mergeCell ref="C2:M2"/>
    <mergeCell ref="C3:M3"/>
    <mergeCell ref="C6:M6"/>
    <mergeCell ref="C5:M5"/>
    <mergeCell ref="I4:M4"/>
    <mergeCell ref="D4:E4"/>
  </mergeCells>
  <dataValidations count="7">
    <dataValidation allowBlank="1" showInputMessage="1" showErrorMessage="1" prompt="Seleccione de la lista desplegable" sqref="B4 B7 H7" xr:uid="{00000000-0002-0000-0700-000000000000}"/>
    <dataValidation allowBlank="1" showInputMessage="1" showErrorMessage="1" prompt="Incluir una ficha por cada indicador, ya sea de producto o de resultado" sqref="B1" xr:uid="{00000000-0002-0000-0700-000001000000}"/>
    <dataValidation allowBlank="1" showInputMessage="1" showErrorMessage="1" prompt="Identifique el ODS a que le apunta el indicador de producto. Seleccione de la lista desplegable._x000a_" sqref="B14:B15" xr:uid="{00000000-0002-0000-0700-000002000000}"/>
    <dataValidation allowBlank="1" showInputMessage="1" showErrorMessage="1" prompt="Identifique la meta ODS a que le apunta el indicador de producto. Seleccione de la lista desplegable." sqref="E14" xr:uid="{00000000-0002-0000-0700-000003000000}"/>
    <dataValidation allowBlank="1" showInputMessage="1" showErrorMessage="1" prompt="Determine si el indicador responde a un enfoque (Derechos Humanos, Género, Diferencial, Poblacional, Ambiental y Territorial). Si responde a más de enfoque separelos por ;" sqref="B16" xr:uid="{00000000-0002-0000-07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700-000005000000}"/>
    <dataValidation type="list" allowBlank="1" showInputMessage="1" showErrorMessage="1" sqref="I7:M7" xr:uid="{00000000-0002-0000-0700-000006000000}">
      <formula1>INDIRECT($C$7)</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7000000}">
          <x14:formula1>
            <xm:f>Desplegables!$B$45:$B$46</xm:f>
          </x14:formula1>
          <xm:sqref>C4</xm:sqref>
        </x14:dataValidation>
        <x14:dataValidation type="list" allowBlank="1" showInputMessage="1" showErrorMessage="1" xr:uid="{00000000-0002-0000-0700-000008000000}">
          <x14:formula1>
            <xm:f>Desplegables!$B$50:$B$52</xm:f>
          </x14:formula1>
          <xm:sqref>G43:J44</xm:sqref>
        </x14:dataValidation>
        <x14:dataValidation type="list" allowBlank="1" showInputMessage="1" showErrorMessage="1" xr:uid="{00000000-0002-0000-0700-000009000000}">
          <x14:formula1>
            <xm:f>Desplegables!$I$4:$I$18</xm:f>
          </x14:formula1>
          <xm:sqref>C7</xm:sqref>
        </x14:dataValidation>
        <x14:dataValidation type="list" allowBlank="1" showInputMessage="1" showErrorMessage="1" xr:uid="{00000000-0002-0000-0700-00000A000000}">
          <x14:formula1>
            <xm:f>Desplegables!$L$24:$L$39</xm:f>
          </x14:formula1>
          <xm:sqref>C14:D14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M60"/>
  <sheetViews>
    <sheetView zoomScale="80" zoomScaleNormal="80" workbookViewId="0">
      <selection activeCell="C12" sqref="C12:M12"/>
    </sheetView>
  </sheetViews>
  <sheetFormatPr baseColWidth="10" defaultColWidth="11.42578125" defaultRowHeight="15.75"/>
  <cols>
    <col min="1" max="1" width="25.140625" style="11" customWidth="1"/>
    <col min="2" max="2" width="39.140625" style="42" customWidth="1"/>
    <col min="3" max="16384" width="11.42578125" style="11"/>
  </cols>
  <sheetData>
    <row r="1" spans="1:13" ht="16.5" thickBot="1">
      <c r="A1" s="54"/>
      <c r="B1" s="55" t="s">
        <v>467</v>
      </c>
      <c r="C1" s="56"/>
      <c r="D1" s="56"/>
      <c r="E1" s="56"/>
      <c r="F1" s="56"/>
      <c r="G1" s="56"/>
      <c r="H1" s="56"/>
      <c r="I1" s="56"/>
      <c r="J1" s="56"/>
      <c r="K1" s="56"/>
      <c r="L1" s="56"/>
      <c r="M1" s="57"/>
    </row>
    <row r="2" spans="1:13" ht="27.75" customHeight="1">
      <c r="A2" s="439" t="s">
        <v>343</v>
      </c>
      <c r="B2" s="132" t="s">
        <v>344</v>
      </c>
      <c r="C2" s="498" t="s">
        <v>468</v>
      </c>
      <c r="D2" s="499"/>
      <c r="E2" s="499"/>
      <c r="F2" s="499"/>
      <c r="G2" s="499"/>
      <c r="H2" s="499"/>
      <c r="I2" s="499"/>
      <c r="J2" s="499"/>
      <c r="K2" s="499"/>
      <c r="L2" s="499"/>
      <c r="M2" s="500"/>
    </row>
    <row r="3" spans="1:13" ht="33.950000000000003" customHeight="1">
      <c r="A3" s="440"/>
      <c r="B3" s="144" t="s">
        <v>454</v>
      </c>
      <c r="C3" s="451" t="s">
        <v>455</v>
      </c>
      <c r="D3" s="452"/>
      <c r="E3" s="452"/>
      <c r="F3" s="452"/>
      <c r="G3" s="452"/>
      <c r="H3" s="452"/>
      <c r="I3" s="452"/>
      <c r="J3" s="452"/>
      <c r="K3" s="452"/>
      <c r="L3" s="452"/>
      <c r="M3" s="453"/>
    </row>
    <row r="4" spans="1:13" ht="43.5" customHeight="1">
      <c r="A4" s="440"/>
      <c r="B4" s="135" t="s">
        <v>74</v>
      </c>
      <c r="C4" s="107" t="s">
        <v>245</v>
      </c>
      <c r="D4" s="108"/>
      <c r="E4" s="109"/>
      <c r="F4" s="449" t="s">
        <v>75</v>
      </c>
      <c r="G4" s="450"/>
      <c r="H4" s="110">
        <v>415</v>
      </c>
      <c r="I4" s="483" t="s">
        <v>348</v>
      </c>
      <c r="J4" s="452"/>
      <c r="K4" s="452"/>
      <c r="L4" s="452"/>
      <c r="M4" s="453"/>
    </row>
    <row r="5" spans="1:13">
      <c r="A5" s="440"/>
      <c r="B5" s="135" t="s">
        <v>349</v>
      </c>
      <c r="C5" s="451" t="s">
        <v>114</v>
      </c>
      <c r="D5" s="452"/>
      <c r="E5" s="452"/>
      <c r="F5" s="452"/>
      <c r="G5" s="452"/>
      <c r="H5" s="452"/>
      <c r="I5" s="452"/>
      <c r="J5" s="452"/>
      <c r="K5" s="452"/>
      <c r="L5" s="452"/>
      <c r="M5" s="453"/>
    </row>
    <row r="6" spans="1:13">
      <c r="A6" s="440"/>
      <c r="B6" s="135" t="s">
        <v>350</v>
      </c>
      <c r="C6" s="451" t="s">
        <v>351</v>
      </c>
      <c r="D6" s="452"/>
      <c r="E6" s="452"/>
      <c r="F6" s="452"/>
      <c r="G6" s="452"/>
      <c r="H6" s="452"/>
      <c r="I6" s="452"/>
      <c r="J6" s="452"/>
      <c r="K6" s="452"/>
      <c r="L6" s="452"/>
      <c r="M6" s="453"/>
    </row>
    <row r="7" spans="1:13">
      <c r="A7" s="440"/>
      <c r="B7" s="144" t="s">
        <v>352</v>
      </c>
      <c r="C7" s="454" t="s">
        <v>40</v>
      </c>
      <c r="D7" s="455"/>
      <c r="E7" s="111"/>
      <c r="F7" s="111"/>
      <c r="G7" s="112"/>
      <c r="H7" s="59" t="s">
        <v>78</v>
      </c>
      <c r="I7" s="456" t="s">
        <v>42</v>
      </c>
      <c r="J7" s="455"/>
      <c r="K7" s="455"/>
      <c r="L7" s="455"/>
      <c r="M7" s="457"/>
    </row>
    <row r="8" spans="1:13">
      <c r="A8" s="440"/>
      <c r="B8" s="504" t="s">
        <v>353</v>
      </c>
      <c r="C8" s="113"/>
      <c r="D8" s="114"/>
      <c r="E8" s="114"/>
      <c r="F8" s="114"/>
      <c r="G8" s="114"/>
      <c r="H8" s="114"/>
      <c r="I8" s="114"/>
      <c r="J8" s="114"/>
      <c r="K8" s="114"/>
      <c r="L8" s="115"/>
      <c r="M8" s="116"/>
    </row>
    <row r="9" spans="1:13" ht="35.25" customHeight="1">
      <c r="A9" s="440"/>
      <c r="B9" s="505"/>
      <c r="C9" s="462" t="s">
        <v>124</v>
      </c>
      <c r="D9" s="462"/>
      <c r="E9" s="27"/>
      <c r="F9" s="462" t="s">
        <v>612</v>
      </c>
      <c r="G9" s="462"/>
      <c r="H9" s="27"/>
      <c r="I9" s="436"/>
      <c r="J9" s="436"/>
      <c r="K9" s="27"/>
      <c r="L9" s="25"/>
      <c r="M9" s="101"/>
    </row>
    <row r="10" spans="1:13">
      <c r="A10" s="440"/>
      <c r="B10" s="506"/>
      <c r="C10" s="461" t="s">
        <v>354</v>
      </c>
      <c r="D10" s="436"/>
      <c r="E10" s="117"/>
      <c r="F10" s="436" t="s">
        <v>354</v>
      </c>
      <c r="G10" s="436"/>
      <c r="H10" s="117"/>
      <c r="I10" s="436" t="s">
        <v>354</v>
      </c>
      <c r="J10" s="436"/>
      <c r="K10" s="117"/>
      <c r="L10" s="106"/>
      <c r="M10" s="118"/>
    </row>
    <row r="11" spans="1:13" ht="111.95" customHeight="1">
      <c r="A11" s="440"/>
      <c r="B11" s="144" t="s">
        <v>355</v>
      </c>
      <c r="C11" s="475" t="s">
        <v>469</v>
      </c>
      <c r="D11" s="476"/>
      <c r="E11" s="476"/>
      <c r="F11" s="476"/>
      <c r="G11" s="476"/>
      <c r="H11" s="476"/>
      <c r="I11" s="476"/>
      <c r="J11" s="476"/>
      <c r="K11" s="476"/>
      <c r="L11" s="476"/>
      <c r="M11" s="477"/>
    </row>
    <row r="12" spans="1:13" ht="333.75" customHeight="1">
      <c r="A12" s="440"/>
      <c r="B12" s="144" t="s">
        <v>456</v>
      </c>
      <c r="C12" s="475" t="s">
        <v>613</v>
      </c>
      <c r="D12" s="476"/>
      <c r="E12" s="476"/>
      <c r="F12" s="476"/>
      <c r="G12" s="476"/>
      <c r="H12" s="476"/>
      <c r="I12" s="476"/>
      <c r="J12" s="476"/>
      <c r="K12" s="476"/>
      <c r="L12" s="476"/>
      <c r="M12" s="477"/>
    </row>
    <row r="13" spans="1:13" ht="31.5">
      <c r="A13" s="440"/>
      <c r="B13" s="144" t="s">
        <v>457</v>
      </c>
      <c r="C13" s="510" t="s">
        <v>458</v>
      </c>
      <c r="D13" s="476"/>
      <c r="E13" s="476"/>
      <c r="F13" s="476"/>
      <c r="G13" s="476"/>
      <c r="H13" s="476"/>
      <c r="I13" s="476"/>
      <c r="J13" s="476"/>
      <c r="K13" s="476"/>
      <c r="L13" s="476"/>
      <c r="M13" s="477"/>
    </row>
    <row r="14" spans="1:13">
      <c r="A14" s="440"/>
      <c r="B14" s="504" t="s">
        <v>459</v>
      </c>
      <c r="C14" s="475" t="s">
        <v>121</v>
      </c>
      <c r="D14" s="476"/>
      <c r="E14" s="83" t="s">
        <v>260</v>
      </c>
      <c r="F14" s="491" t="s">
        <v>122</v>
      </c>
      <c r="G14" s="476"/>
      <c r="H14" s="476"/>
      <c r="I14" s="476"/>
      <c r="J14" s="476"/>
      <c r="K14" s="476"/>
      <c r="L14" s="476"/>
      <c r="M14" s="477"/>
    </row>
    <row r="15" spans="1:13" ht="11.25" customHeight="1">
      <c r="A15" s="440"/>
      <c r="B15" s="505"/>
      <c r="C15" s="475"/>
      <c r="D15" s="476"/>
      <c r="E15" s="476"/>
      <c r="F15" s="476"/>
      <c r="G15" s="476"/>
      <c r="H15" s="476"/>
      <c r="I15" s="476"/>
      <c r="J15" s="476"/>
      <c r="K15" s="476"/>
      <c r="L15" s="476"/>
      <c r="M15" s="477"/>
    </row>
    <row r="16" spans="1:13">
      <c r="A16" s="488" t="s">
        <v>357</v>
      </c>
      <c r="B16" s="133" t="s">
        <v>64</v>
      </c>
      <c r="C16" s="475" t="s">
        <v>470</v>
      </c>
      <c r="D16" s="476"/>
      <c r="E16" s="476"/>
      <c r="F16" s="476"/>
      <c r="G16" s="476"/>
      <c r="H16" s="476"/>
      <c r="I16" s="476"/>
      <c r="J16" s="476"/>
      <c r="K16" s="476"/>
      <c r="L16" s="476"/>
      <c r="M16" s="477"/>
    </row>
    <row r="17" spans="1:13">
      <c r="A17" s="489"/>
      <c r="B17" s="133" t="s">
        <v>460</v>
      </c>
      <c r="C17" s="475" t="s">
        <v>471</v>
      </c>
      <c r="D17" s="476"/>
      <c r="E17" s="476"/>
      <c r="F17" s="476"/>
      <c r="G17" s="476"/>
      <c r="H17" s="476"/>
      <c r="I17" s="476"/>
      <c r="J17" s="476"/>
      <c r="K17" s="476"/>
      <c r="L17" s="476"/>
      <c r="M17" s="477"/>
    </row>
    <row r="18" spans="1:13" ht="8.25" customHeight="1">
      <c r="A18" s="489"/>
      <c r="B18" s="458" t="s">
        <v>358</v>
      </c>
      <c r="C18" s="121"/>
      <c r="D18" s="12"/>
      <c r="E18" s="12"/>
      <c r="F18" s="12"/>
      <c r="G18" s="12"/>
      <c r="H18" s="12"/>
      <c r="I18" s="12"/>
      <c r="J18" s="12"/>
      <c r="K18" s="12"/>
      <c r="L18" s="12"/>
      <c r="M18" s="13"/>
    </row>
    <row r="19" spans="1:13" ht="9" customHeight="1">
      <c r="A19" s="489"/>
      <c r="B19" s="459"/>
      <c r="C19" s="68"/>
      <c r="D19" s="14"/>
      <c r="E19" s="5"/>
      <c r="F19" s="14"/>
      <c r="G19" s="5"/>
      <c r="H19" s="14"/>
      <c r="I19" s="5"/>
      <c r="J19" s="14"/>
      <c r="K19" s="5"/>
      <c r="L19" s="5"/>
      <c r="M19" s="15"/>
    </row>
    <row r="20" spans="1:13">
      <c r="A20" s="489"/>
      <c r="B20" s="459"/>
      <c r="C20" s="69" t="s">
        <v>359</v>
      </c>
      <c r="D20" s="16"/>
      <c r="E20" s="17" t="s">
        <v>360</v>
      </c>
      <c r="F20" s="16"/>
      <c r="G20" s="17" t="s">
        <v>361</v>
      </c>
      <c r="H20" s="16"/>
      <c r="I20" s="17" t="s">
        <v>362</v>
      </c>
      <c r="J20" s="130" t="s">
        <v>368</v>
      </c>
      <c r="K20" s="17"/>
      <c r="L20" s="17"/>
      <c r="M20" s="58"/>
    </row>
    <row r="21" spans="1:13">
      <c r="A21" s="489"/>
      <c r="B21" s="459"/>
      <c r="C21" s="69" t="s">
        <v>363</v>
      </c>
      <c r="D21" s="18"/>
      <c r="E21" s="17" t="s">
        <v>364</v>
      </c>
      <c r="F21" s="19"/>
      <c r="G21" s="17" t="s">
        <v>365</v>
      </c>
      <c r="H21" s="19"/>
      <c r="I21" s="17"/>
      <c r="J21" s="60"/>
      <c r="K21" s="17"/>
      <c r="L21" s="17"/>
      <c r="M21" s="58"/>
    </row>
    <row r="22" spans="1:13">
      <c r="A22" s="489"/>
      <c r="B22" s="459"/>
      <c r="C22" s="69" t="s">
        <v>366</v>
      </c>
      <c r="D22" s="18"/>
      <c r="E22" s="17" t="s">
        <v>367</v>
      </c>
      <c r="F22" s="18"/>
      <c r="G22" s="17"/>
      <c r="H22" s="60"/>
      <c r="I22" s="17"/>
      <c r="J22" s="60"/>
      <c r="K22" s="17"/>
      <c r="L22" s="17"/>
      <c r="M22" s="58"/>
    </row>
    <row r="23" spans="1:13">
      <c r="A23" s="489"/>
      <c r="B23" s="459"/>
      <c r="C23" s="69" t="s">
        <v>257</v>
      </c>
      <c r="D23" s="19"/>
      <c r="E23" s="17" t="s">
        <v>369</v>
      </c>
      <c r="F23" s="122"/>
      <c r="G23" s="122"/>
      <c r="H23" s="122"/>
      <c r="I23" s="122"/>
      <c r="J23" s="122"/>
      <c r="K23" s="122"/>
      <c r="L23" s="122"/>
      <c r="M23" s="123"/>
    </row>
    <row r="24" spans="1:13" ht="9.75" customHeight="1">
      <c r="A24" s="489"/>
      <c r="B24" s="460"/>
      <c r="C24" s="70"/>
      <c r="D24" s="20"/>
      <c r="E24" s="20"/>
      <c r="F24" s="20"/>
      <c r="G24" s="20"/>
      <c r="H24" s="20"/>
      <c r="I24" s="20"/>
      <c r="J24" s="20"/>
      <c r="K24" s="20"/>
      <c r="L24" s="20"/>
      <c r="M24" s="21"/>
    </row>
    <row r="25" spans="1:13">
      <c r="A25" s="489"/>
      <c r="B25" s="458" t="s">
        <v>371</v>
      </c>
      <c r="C25" s="71"/>
      <c r="D25" s="22"/>
      <c r="E25" s="22"/>
      <c r="F25" s="22"/>
      <c r="G25" s="22"/>
      <c r="H25" s="22"/>
      <c r="I25" s="22"/>
      <c r="J25" s="22"/>
      <c r="K25" s="22"/>
      <c r="L25" s="115"/>
      <c r="M25" s="116"/>
    </row>
    <row r="26" spans="1:13">
      <c r="A26" s="489"/>
      <c r="B26" s="459"/>
      <c r="C26" s="69" t="s">
        <v>372</v>
      </c>
      <c r="D26" s="19"/>
      <c r="E26" s="23"/>
      <c r="F26" s="17" t="s">
        <v>373</v>
      </c>
      <c r="G26" s="18"/>
      <c r="H26" s="23"/>
      <c r="I26" s="17" t="s">
        <v>374</v>
      </c>
      <c r="J26" s="18" t="s">
        <v>368</v>
      </c>
      <c r="K26" s="23"/>
      <c r="L26" s="25"/>
      <c r="M26" s="101"/>
    </row>
    <row r="27" spans="1:13">
      <c r="A27" s="489"/>
      <c r="B27" s="459"/>
      <c r="C27" s="69" t="s">
        <v>375</v>
      </c>
      <c r="D27" s="24"/>
      <c r="E27" s="25"/>
      <c r="F27" s="17" t="s">
        <v>376</v>
      </c>
      <c r="G27" s="19"/>
      <c r="H27" s="25"/>
      <c r="I27" s="26"/>
      <c r="J27" s="25"/>
      <c r="K27" s="27"/>
      <c r="L27" s="25"/>
      <c r="M27" s="101"/>
    </row>
    <row r="28" spans="1:13">
      <c r="A28" s="489"/>
      <c r="B28" s="460"/>
      <c r="C28" s="72"/>
      <c r="D28" s="28"/>
      <c r="E28" s="28"/>
      <c r="F28" s="28"/>
      <c r="G28" s="28"/>
      <c r="H28" s="28"/>
      <c r="I28" s="28"/>
      <c r="J28" s="28"/>
      <c r="K28" s="28"/>
      <c r="L28" s="106"/>
      <c r="M28" s="118"/>
    </row>
    <row r="29" spans="1:13">
      <c r="A29" s="489"/>
      <c r="B29" s="136" t="s">
        <v>377</v>
      </c>
      <c r="C29" s="73"/>
      <c r="D29" s="53"/>
      <c r="E29" s="53"/>
      <c r="F29" s="53"/>
      <c r="G29" s="53"/>
      <c r="H29" s="53"/>
      <c r="I29" s="53"/>
      <c r="J29" s="53"/>
      <c r="K29" s="53"/>
      <c r="L29" s="53"/>
      <c r="M29" s="74"/>
    </row>
    <row r="30" spans="1:13">
      <c r="A30" s="489"/>
      <c r="B30" s="136"/>
      <c r="C30" s="75" t="s">
        <v>378</v>
      </c>
      <c r="D30" s="30">
        <v>0</v>
      </c>
      <c r="E30" s="23"/>
      <c r="F30" s="31" t="s">
        <v>379</v>
      </c>
      <c r="G30" s="19">
        <v>2022</v>
      </c>
      <c r="H30" s="23"/>
      <c r="I30" s="31" t="s">
        <v>380</v>
      </c>
      <c r="J30" s="91"/>
      <c r="K30" s="92"/>
      <c r="L30" s="89"/>
      <c r="M30" s="29"/>
    </row>
    <row r="31" spans="1:13">
      <c r="A31" s="489"/>
      <c r="B31" s="135"/>
      <c r="C31" s="70"/>
      <c r="D31" s="20"/>
      <c r="E31" s="20"/>
      <c r="F31" s="20"/>
      <c r="G31" s="20"/>
      <c r="H31" s="20"/>
      <c r="I31" s="20"/>
      <c r="J31" s="20"/>
      <c r="K31" s="20"/>
      <c r="L31" s="20"/>
      <c r="M31" s="21"/>
    </row>
    <row r="32" spans="1:13">
      <c r="A32" s="489"/>
      <c r="B32" s="458" t="s">
        <v>382</v>
      </c>
      <c r="C32" s="76"/>
      <c r="D32" s="32"/>
      <c r="E32" s="32"/>
      <c r="F32" s="32"/>
      <c r="G32" s="32"/>
      <c r="H32" s="32"/>
      <c r="I32" s="32"/>
      <c r="J32" s="32"/>
      <c r="K32" s="32"/>
      <c r="L32" s="115"/>
      <c r="M32" s="116"/>
    </row>
    <row r="33" spans="1:13">
      <c r="A33" s="489"/>
      <c r="B33" s="459"/>
      <c r="C33" s="77" t="s">
        <v>383</v>
      </c>
      <c r="D33" s="33">
        <v>2023</v>
      </c>
      <c r="E33" s="34"/>
      <c r="F33" s="23" t="s">
        <v>384</v>
      </c>
      <c r="G33" s="35" t="s">
        <v>385</v>
      </c>
      <c r="H33" s="34"/>
      <c r="I33" s="31"/>
      <c r="J33" s="34"/>
      <c r="K33" s="34"/>
      <c r="L33" s="25"/>
      <c r="M33" s="101"/>
    </row>
    <row r="34" spans="1:13">
      <c r="A34" s="489"/>
      <c r="B34" s="460"/>
      <c r="C34" s="70"/>
      <c r="D34" s="36"/>
      <c r="E34" s="37"/>
      <c r="F34" s="20"/>
      <c r="G34" s="37"/>
      <c r="H34" s="37"/>
      <c r="I34" s="38"/>
      <c r="J34" s="37"/>
      <c r="K34" s="37"/>
      <c r="L34" s="106"/>
      <c r="M34" s="118"/>
    </row>
    <row r="35" spans="1:13">
      <c r="A35" s="489"/>
      <c r="B35" s="458" t="s">
        <v>386</v>
      </c>
      <c r="C35" s="78"/>
      <c r="D35" s="65"/>
      <c r="E35" s="65"/>
      <c r="F35" s="65"/>
      <c r="G35" s="65"/>
      <c r="H35" s="65"/>
      <c r="I35" s="65"/>
      <c r="J35" s="65"/>
      <c r="K35" s="65"/>
      <c r="L35" s="65"/>
      <c r="M35" s="79"/>
    </row>
    <row r="36" spans="1:13">
      <c r="A36" s="489"/>
      <c r="B36" s="459"/>
      <c r="C36" s="80"/>
      <c r="D36" s="6" t="s">
        <v>387</v>
      </c>
      <c r="E36" s="6"/>
      <c r="F36" s="6" t="s">
        <v>388</v>
      </c>
      <c r="G36" s="6"/>
      <c r="H36" s="124" t="s">
        <v>389</v>
      </c>
      <c r="I36" s="124"/>
      <c r="J36" s="124" t="s">
        <v>390</v>
      </c>
      <c r="K36" s="6"/>
      <c r="L36" s="6" t="s">
        <v>391</v>
      </c>
      <c r="M36" s="39"/>
    </row>
    <row r="37" spans="1:13">
      <c r="A37" s="489"/>
      <c r="B37" s="459"/>
      <c r="C37" s="80"/>
      <c r="D37" s="165">
        <v>0</v>
      </c>
      <c r="E37" s="9"/>
      <c r="F37" s="165">
        <v>30</v>
      </c>
      <c r="G37" s="9"/>
      <c r="H37" s="165">
        <v>30</v>
      </c>
      <c r="I37" s="9"/>
      <c r="J37" s="165">
        <v>30</v>
      </c>
      <c r="K37" s="9"/>
      <c r="L37" s="165">
        <v>30</v>
      </c>
      <c r="M37" s="88"/>
    </row>
    <row r="38" spans="1:13">
      <c r="A38" s="489"/>
      <c r="B38" s="459"/>
      <c r="C38" s="80"/>
      <c r="D38" s="6" t="s">
        <v>392</v>
      </c>
      <c r="E38" s="6"/>
      <c r="F38" s="6" t="s">
        <v>393</v>
      </c>
      <c r="G38" s="6"/>
      <c r="H38" s="124" t="s">
        <v>394</v>
      </c>
      <c r="I38" s="124"/>
      <c r="J38" s="124" t="s">
        <v>395</v>
      </c>
      <c r="K38" s="6"/>
      <c r="L38" s="6" t="s">
        <v>396</v>
      </c>
      <c r="M38" s="15"/>
    </row>
    <row r="39" spans="1:13">
      <c r="A39" s="489"/>
      <c r="B39" s="459"/>
      <c r="C39" s="80"/>
      <c r="D39" s="165">
        <v>30</v>
      </c>
      <c r="E39" s="9"/>
      <c r="F39" s="165">
        <v>30</v>
      </c>
      <c r="G39" s="9"/>
      <c r="H39" s="165">
        <v>30</v>
      </c>
      <c r="I39" s="9"/>
      <c r="J39" s="165">
        <v>30</v>
      </c>
      <c r="K39" s="9"/>
      <c r="L39" s="165">
        <v>30</v>
      </c>
      <c r="M39" s="88"/>
    </row>
    <row r="40" spans="1:13">
      <c r="A40" s="489"/>
      <c r="B40" s="459"/>
      <c r="C40" s="80"/>
      <c r="D40" s="6" t="s">
        <v>397</v>
      </c>
      <c r="E40" s="6"/>
      <c r="F40" s="11" t="s">
        <v>398</v>
      </c>
      <c r="G40" s="6"/>
      <c r="H40" s="6" t="s">
        <v>472</v>
      </c>
      <c r="I40" s="124"/>
      <c r="J40" s="124"/>
      <c r="K40" s="6"/>
      <c r="L40" s="6"/>
      <c r="M40" s="15"/>
    </row>
    <row r="41" spans="1:13">
      <c r="A41" s="489"/>
      <c r="B41" s="459"/>
      <c r="C41" s="80"/>
      <c r="D41" s="165">
        <v>30</v>
      </c>
      <c r="E41" s="9"/>
      <c r="F41" s="165">
        <v>30</v>
      </c>
      <c r="G41" s="9"/>
      <c r="H41" s="165">
        <v>330</v>
      </c>
      <c r="I41" s="9"/>
      <c r="J41" s="165"/>
      <c r="K41" s="9"/>
      <c r="L41" s="165"/>
      <c r="M41" s="88"/>
    </row>
    <row r="42" spans="1:13">
      <c r="A42" s="489"/>
      <c r="B42" s="459"/>
      <c r="C42" s="81"/>
      <c r="D42" s="10"/>
      <c r="E42" s="87"/>
      <c r="F42" s="10"/>
      <c r="G42" s="87"/>
      <c r="H42" s="85"/>
      <c r="I42" s="66"/>
      <c r="J42" s="85"/>
      <c r="K42" s="66"/>
      <c r="L42" s="85"/>
      <c r="M42" s="67"/>
    </row>
    <row r="43" spans="1:13" ht="18" customHeight="1">
      <c r="A43" s="489"/>
      <c r="B43" s="458" t="s">
        <v>403</v>
      </c>
      <c r="C43" s="71"/>
      <c r="D43" s="22"/>
      <c r="E43" s="22"/>
      <c r="F43" s="22"/>
      <c r="G43" s="22"/>
      <c r="H43" s="22"/>
      <c r="I43" s="22"/>
      <c r="J43" s="22"/>
      <c r="K43" s="22"/>
      <c r="L43" s="25"/>
      <c r="M43" s="101"/>
    </row>
    <row r="44" spans="1:13">
      <c r="A44" s="489"/>
      <c r="B44" s="459"/>
      <c r="C44" s="102"/>
      <c r="D44" s="40" t="s">
        <v>245</v>
      </c>
      <c r="E44" s="41" t="s">
        <v>247</v>
      </c>
      <c r="F44" s="482" t="s">
        <v>404</v>
      </c>
      <c r="G44" s="467" t="s">
        <v>255</v>
      </c>
      <c r="H44" s="467"/>
      <c r="I44" s="467"/>
      <c r="J44" s="467"/>
      <c r="K44" s="103" t="s">
        <v>369</v>
      </c>
      <c r="L44" s="468"/>
      <c r="M44" s="469"/>
    </row>
    <row r="45" spans="1:13">
      <c r="A45" s="489"/>
      <c r="B45" s="459"/>
      <c r="C45" s="102"/>
      <c r="D45" s="104" t="s">
        <v>368</v>
      </c>
      <c r="E45" s="18"/>
      <c r="F45" s="482"/>
      <c r="G45" s="467"/>
      <c r="H45" s="467"/>
      <c r="I45" s="467"/>
      <c r="J45" s="467"/>
      <c r="K45" s="25"/>
      <c r="L45" s="470"/>
      <c r="M45" s="471"/>
    </row>
    <row r="46" spans="1:13">
      <c r="A46" s="489"/>
      <c r="B46" s="460"/>
      <c r="C46" s="105"/>
      <c r="D46" s="106"/>
      <c r="E46" s="106"/>
      <c r="F46" s="106"/>
      <c r="G46" s="106"/>
      <c r="H46" s="106"/>
      <c r="I46" s="106"/>
      <c r="J46" s="106"/>
      <c r="K46" s="106"/>
      <c r="L46" s="25"/>
      <c r="M46" s="101"/>
    </row>
    <row r="47" spans="1:13" ht="40.5" customHeight="1">
      <c r="A47" s="489"/>
      <c r="B47" s="144" t="s">
        <v>405</v>
      </c>
      <c r="C47" s="475" t="s">
        <v>473</v>
      </c>
      <c r="D47" s="476"/>
      <c r="E47" s="476"/>
      <c r="F47" s="476"/>
      <c r="G47" s="476"/>
      <c r="H47" s="476"/>
      <c r="I47" s="476"/>
      <c r="J47" s="476"/>
      <c r="K47" s="476"/>
      <c r="L47" s="476"/>
      <c r="M47" s="477"/>
    </row>
    <row r="48" spans="1:13" ht="35.25" customHeight="1">
      <c r="A48" s="489"/>
      <c r="B48" s="133" t="s">
        <v>407</v>
      </c>
      <c r="C48" s="475" t="s">
        <v>474</v>
      </c>
      <c r="D48" s="476"/>
      <c r="E48" s="476"/>
      <c r="F48" s="476"/>
      <c r="G48" s="476"/>
      <c r="H48" s="476"/>
      <c r="I48" s="476"/>
      <c r="J48" s="476"/>
      <c r="K48" s="476"/>
      <c r="L48" s="476"/>
      <c r="M48" s="477"/>
    </row>
    <row r="49" spans="1:13">
      <c r="A49" s="489"/>
      <c r="B49" s="133" t="s">
        <v>409</v>
      </c>
      <c r="C49" s="125"/>
      <c r="D49" s="126"/>
      <c r="E49" s="126"/>
      <c r="F49" s="126"/>
      <c r="G49" s="126"/>
      <c r="H49" s="126">
        <v>30</v>
      </c>
      <c r="I49" s="126"/>
      <c r="J49" s="126"/>
      <c r="K49" s="126"/>
      <c r="L49" s="126"/>
      <c r="M49" s="127"/>
    </row>
    <row r="50" spans="1:13">
      <c r="A50" s="489"/>
      <c r="B50" s="133" t="s">
        <v>410</v>
      </c>
      <c r="C50" s="125"/>
      <c r="D50" s="126"/>
      <c r="E50" s="126"/>
      <c r="F50" s="126"/>
      <c r="G50" s="126"/>
      <c r="H50" s="126">
        <v>2024</v>
      </c>
      <c r="I50" s="126"/>
      <c r="J50" s="126"/>
      <c r="K50" s="126"/>
      <c r="L50" s="126"/>
      <c r="M50" s="127"/>
    </row>
    <row r="51" spans="1:13" ht="15.75" customHeight="1">
      <c r="A51" s="485" t="s">
        <v>411</v>
      </c>
      <c r="B51" s="137" t="s">
        <v>412</v>
      </c>
      <c r="C51" s="478" t="s">
        <v>571</v>
      </c>
      <c r="D51" s="479"/>
      <c r="E51" s="479"/>
      <c r="F51" s="479"/>
      <c r="G51" s="479"/>
      <c r="H51" s="479"/>
      <c r="I51" s="479"/>
      <c r="J51" s="479"/>
      <c r="K51" s="479"/>
      <c r="L51" s="479"/>
      <c r="M51" s="480"/>
    </row>
    <row r="52" spans="1:13" ht="15.75" customHeight="1">
      <c r="A52" s="486"/>
      <c r="B52" s="137" t="s">
        <v>413</v>
      </c>
      <c r="C52" s="478" t="s">
        <v>414</v>
      </c>
      <c r="D52" s="479"/>
      <c r="E52" s="479"/>
      <c r="F52" s="479"/>
      <c r="G52" s="479"/>
      <c r="H52" s="479"/>
      <c r="I52" s="479"/>
      <c r="J52" s="479"/>
      <c r="K52" s="479"/>
      <c r="L52" s="479"/>
      <c r="M52" s="480"/>
    </row>
    <row r="53" spans="1:13">
      <c r="A53" s="486"/>
      <c r="B53" s="137" t="s">
        <v>415</v>
      </c>
      <c r="C53" s="478" t="s">
        <v>416</v>
      </c>
      <c r="D53" s="479"/>
      <c r="E53" s="479"/>
      <c r="F53" s="479"/>
      <c r="G53" s="479"/>
      <c r="H53" s="479"/>
      <c r="I53" s="479"/>
      <c r="J53" s="479"/>
      <c r="K53" s="479"/>
      <c r="L53" s="479"/>
      <c r="M53" s="480"/>
    </row>
    <row r="54" spans="1:13" ht="15.75" customHeight="1">
      <c r="A54" s="486"/>
      <c r="B54" s="138" t="s">
        <v>417</v>
      </c>
      <c r="C54" s="478" t="s">
        <v>116</v>
      </c>
      <c r="D54" s="479"/>
      <c r="E54" s="479"/>
      <c r="F54" s="479"/>
      <c r="G54" s="479"/>
      <c r="H54" s="479"/>
      <c r="I54" s="479"/>
      <c r="J54" s="479"/>
      <c r="K54" s="479"/>
      <c r="L54" s="479"/>
      <c r="M54" s="480"/>
    </row>
    <row r="55" spans="1:13" ht="15.75" customHeight="1">
      <c r="A55" s="486"/>
      <c r="B55" s="137" t="s">
        <v>418</v>
      </c>
      <c r="C55" s="481" t="s">
        <v>572</v>
      </c>
      <c r="D55" s="479"/>
      <c r="E55" s="479"/>
      <c r="F55" s="479"/>
      <c r="G55" s="479"/>
      <c r="H55" s="479"/>
      <c r="I55" s="479"/>
      <c r="J55" s="479"/>
      <c r="K55" s="479"/>
      <c r="L55" s="479"/>
      <c r="M55" s="480"/>
    </row>
    <row r="56" spans="1:13" ht="15.75" customHeight="1" thickBot="1">
      <c r="A56" s="487"/>
      <c r="B56" s="137" t="s">
        <v>419</v>
      </c>
      <c r="C56" s="478" t="s">
        <v>420</v>
      </c>
      <c r="D56" s="479"/>
      <c r="E56" s="479"/>
      <c r="F56" s="479"/>
      <c r="G56" s="479"/>
      <c r="H56" s="479"/>
      <c r="I56" s="479"/>
      <c r="J56" s="479"/>
      <c r="K56" s="479"/>
      <c r="L56" s="479"/>
      <c r="M56" s="480"/>
    </row>
    <row r="57" spans="1:13" ht="15.75" customHeight="1">
      <c r="A57" s="485" t="s">
        <v>421</v>
      </c>
      <c r="B57" s="139" t="s">
        <v>422</v>
      </c>
      <c r="C57" s="478" t="s">
        <v>423</v>
      </c>
      <c r="D57" s="479"/>
      <c r="E57" s="479"/>
      <c r="F57" s="479"/>
      <c r="G57" s="479"/>
      <c r="H57" s="479"/>
      <c r="I57" s="479"/>
      <c r="J57" s="479"/>
      <c r="K57" s="479"/>
      <c r="L57" s="479"/>
      <c r="M57" s="480"/>
    </row>
    <row r="58" spans="1:13" ht="30" customHeight="1">
      <c r="A58" s="486"/>
      <c r="B58" s="139" t="s">
        <v>424</v>
      </c>
      <c r="C58" s="478" t="s">
        <v>425</v>
      </c>
      <c r="D58" s="479"/>
      <c r="E58" s="479"/>
      <c r="F58" s="479"/>
      <c r="G58" s="479"/>
      <c r="H58" s="479"/>
      <c r="I58" s="479"/>
      <c r="J58" s="479"/>
      <c r="K58" s="479"/>
      <c r="L58" s="479"/>
      <c r="M58" s="480"/>
    </row>
    <row r="59" spans="1:13" ht="30" customHeight="1" thickBot="1">
      <c r="A59" s="486"/>
      <c r="B59" s="140" t="s">
        <v>78</v>
      </c>
      <c r="C59" s="478" t="s">
        <v>416</v>
      </c>
      <c r="D59" s="479"/>
      <c r="E59" s="479"/>
      <c r="F59" s="479"/>
      <c r="G59" s="479"/>
      <c r="H59" s="479"/>
      <c r="I59" s="479"/>
      <c r="J59" s="479"/>
      <c r="K59" s="479"/>
      <c r="L59" s="479"/>
      <c r="M59" s="480"/>
    </row>
    <row r="60" spans="1:13" ht="119.25" customHeight="1" thickBot="1">
      <c r="A60" s="131" t="s">
        <v>426</v>
      </c>
      <c r="B60" s="141"/>
      <c r="C60" s="464" t="s">
        <v>475</v>
      </c>
      <c r="D60" s="508"/>
      <c r="E60" s="508"/>
      <c r="F60" s="508"/>
      <c r="G60" s="508"/>
      <c r="H60" s="508"/>
      <c r="I60" s="508"/>
      <c r="J60" s="508"/>
      <c r="K60" s="508"/>
      <c r="L60" s="508"/>
      <c r="M60" s="509"/>
    </row>
  </sheetData>
  <mergeCells count="48">
    <mergeCell ref="C2:M2"/>
    <mergeCell ref="C3:M3"/>
    <mergeCell ref="I4:M4"/>
    <mergeCell ref="C6:M6"/>
    <mergeCell ref="L44:M45"/>
    <mergeCell ref="C13:M13"/>
    <mergeCell ref="C5:M5"/>
    <mergeCell ref="F14:M14"/>
    <mergeCell ref="A57:A59"/>
    <mergeCell ref="C57:M57"/>
    <mergeCell ref="C58:M58"/>
    <mergeCell ref="C59:M59"/>
    <mergeCell ref="C60:M60"/>
    <mergeCell ref="A51:A56"/>
    <mergeCell ref="C51:M51"/>
    <mergeCell ref="C52:M52"/>
    <mergeCell ref="C53:M53"/>
    <mergeCell ref="C54:M54"/>
    <mergeCell ref="C55:M55"/>
    <mergeCell ref="C56:M56"/>
    <mergeCell ref="A16:A50"/>
    <mergeCell ref="C16:M16"/>
    <mergeCell ref="C17:M17"/>
    <mergeCell ref="B18:B24"/>
    <mergeCell ref="B25:B28"/>
    <mergeCell ref="B32:B34"/>
    <mergeCell ref="B35:B42"/>
    <mergeCell ref="B43:B46"/>
    <mergeCell ref="F44:F45"/>
    <mergeCell ref="G44:J45"/>
    <mergeCell ref="C47:M47"/>
    <mergeCell ref="C48:M48"/>
    <mergeCell ref="A2:A15"/>
    <mergeCell ref="F4:G4"/>
    <mergeCell ref="C7:D7"/>
    <mergeCell ref="I7:M7"/>
    <mergeCell ref="B8:B10"/>
    <mergeCell ref="C9:D9"/>
    <mergeCell ref="F9:G9"/>
    <mergeCell ref="I9:J9"/>
    <mergeCell ref="C10:D10"/>
    <mergeCell ref="F10:G10"/>
    <mergeCell ref="I10:J10"/>
    <mergeCell ref="B14:B15"/>
    <mergeCell ref="C14:D14"/>
    <mergeCell ref="C15:M15"/>
    <mergeCell ref="C11:M11"/>
    <mergeCell ref="C12:M12"/>
  </mergeCells>
  <dataValidations count="7">
    <dataValidation type="list" allowBlank="1" showInputMessage="1" showErrorMessage="1" sqref="I7:M7" xr:uid="{00000000-0002-0000-08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4" xr:uid="{00000000-0002-0000-08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800-000002000000}"/>
    <dataValidation allowBlank="1" showInputMessage="1" showErrorMessage="1" prompt="Identifique la meta ODS a que le apunta el indicador de producto. Seleccione de la lista desplegable." sqref="E14" xr:uid="{00000000-0002-0000-0800-000003000000}"/>
    <dataValidation allowBlank="1" showInputMessage="1" showErrorMessage="1" prompt="Identifique el ODS a que le apunta el indicador de producto. Seleccione de la lista desplegable._x000a_" sqref="B14:B15" xr:uid="{00000000-0002-0000-0800-000004000000}"/>
    <dataValidation allowBlank="1" showInputMessage="1" showErrorMessage="1" prompt="Incluir una ficha por cada indicador, ya sea de producto o de resultado" sqref="B1" xr:uid="{00000000-0002-0000-0800-000005000000}"/>
    <dataValidation allowBlank="1" showInputMessage="1" showErrorMessage="1" prompt="Seleccione de la lista desplegable" sqref="B4 B7 H7" xr:uid="{00000000-0002-0000-0800-000006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7000000}">
          <x14:formula1>
            <xm:f>Desplegables!$L$24:$L$39</xm:f>
          </x14:formula1>
          <xm:sqref>C14:D14</xm:sqref>
        </x14:dataValidation>
        <x14:dataValidation type="list" allowBlank="1" showInputMessage="1" showErrorMessage="1" xr:uid="{00000000-0002-0000-0800-000008000000}">
          <x14:formula1>
            <xm:f>Desplegables!$I$4:$I$18</xm:f>
          </x14:formula1>
          <xm:sqref>C7</xm:sqref>
        </x14:dataValidation>
        <x14:dataValidation type="list" allowBlank="1" showInputMessage="1" showErrorMessage="1" xr:uid="{00000000-0002-0000-0800-000009000000}">
          <x14:formula1>
            <xm:f>Desplegables!$B$50:$B$52</xm:f>
          </x14:formula1>
          <xm:sqref>G44:J45</xm:sqref>
        </x14:dataValidation>
        <x14:dataValidation type="list" allowBlank="1" showInputMessage="1" showErrorMessage="1" xr:uid="{00000000-0002-0000-0800-00000A000000}">
          <x14:formula1>
            <xm:f>Desplegables!$B$45:$B$46</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33</vt:i4>
      </vt:variant>
    </vt:vector>
  </HeadingPairs>
  <TitlesOfParts>
    <vt:vector size="54" baseType="lpstr">
      <vt:lpstr>Instructivo Plan de Acción</vt:lpstr>
      <vt:lpstr>Plan de acción</vt:lpstr>
      <vt:lpstr>Desplegables</vt:lpstr>
      <vt:lpstr>Ficha técnica IR 1.1</vt:lpstr>
      <vt:lpstr>Ficha técnica IR 2.1</vt:lpstr>
      <vt:lpstr>Ficha técnica IR 3.1</vt:lpstr>
      <vt:lpstr>Ficha técnica IR 3.2</vt:lpstr>
      <vt:lpstr>Ficha técnica IP 1.1.1</vt:lpstr>
      <vt:lpstr>Ficha técnica IP 1.1.2</vt:lpstr>
      <vt:lpstr>Ficha técnica IP 1.1.3</vt:lpstr>
      <vt:lpstr>Ficha técnica IP 1.1.4</vt:lpstr>
      <vt:lpstr>Ficha Técnica IP 2.1.1</vt:lpstr>
      <vt:lpstr>Ficha técnica IP 2.1.2</vt:lpstr>
      <vt:lpstr>Ficha técnica IP 2.1.3</vt:lpstr>
      <vt:lpstr>Ficha técnica IP 3.1.1</vt:lpstr>
      <vt:lpstr>Ficha técnica IP 3.1.2</vt:lpstr>
      <vt:lpstr>Ficha técnica IP 3.1.3</vt:lpstr>
      <vt:lpstr>Ficha técnica IP 3.2.1</vt:lpstr>
      <vt:lpstr>Ficha técnica IP 3.2.2</vt:lpstr>
      <vt:lpstr>Ficha técnica IP 3.2.3</vt:lpstr>
      <vt:lpstr> Instructivo ficha técnica</vt:lpstr>
      <vt:lpstr>Acciónporelclima</vt:lpstr>
      <vt:lpstr>Agualimpiaysaneamiento</vt:lpstr>
      <vt:lpstr>Ambiente</vt:lpstr>
      <vt:lpstr>ANUALIZACIÓN</vt:lpstr>
      <vt:lpstr>Ciudadesycomunidadessostenibles</vt:lpstr>
      <vt:lpstr>CulturaRecreaciónyDeporte</vt:lpstr>
      <vt:lpstr>DesarrolloEconómicoIndustriayTurismo</vt:lpstr>
      <vt:lpstr>Educación</vt:lpstr>
      <vt:lpstr>Educacióndecalidad</vt:lpstr>
      <vt:lpstr>Energíaasequibleynocontaminante</vt:lpstr>
      <vt:lpstr>ENFOQUE</vt:lpstr>
      <vt:lpstr>Findelapobreza</vt:lpstr>
      <vt:lpstr>GestiónJurídica</vt:lpstr>
      <vt:lpstr>GestiónPública</vt:lpstr>
      <vt:lpstr>Gobierno</vt:lpstr>
      <vt:lpstr>Hábitat</vt:lpstr>
      <vt:lpstr>Hacienda</vt:lpstr>
      <vt:lpstr>Hambrecero</vt:lpstr>
      <vt:lpstr>Igualdaddegénero</vt:lpstr>
      <vt:lpstr>Industriainnovacióneinfraestructura</vt:lpstr>
      <vt:lpstr>IntegraciónSocial</vt:lpstr>
      <vt:lpstr>Movilidad</vt:lpstr>
      <vt:lpstr>Mujeres</vt:lpstr>
      <vt:lpstr>Pazjusticiaeinstitucionessólidas</vt:lpstr>
      <vt:lpstr>Planeación</vt:lpstr>
      <vt:lpstr>Producciónyconsumoresponsables</vt:lpstr>
      <vt:lpstr>Reduccióndelasdesigualdades</vt:lpstr>
      <vt:lpstr>Salud</vt:lpstr>
      <vt:lpstr>Saludybienestar</vt:lpstr>
      <vt:lpstr>SeguridadConvivenciayJusticia</vt:lpstr>
      <vt:lpstr>Trabajodecenteycrecimientoeconómico</vt:lpstr>
      <vt:lpstr>Vidadeecosistemasterrestres</vt:lpstr>
      <vt:lpstr>Vidasubmarina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 Alarcón</dc:creator>
  <cp:keywords/>
  <dc:description/>
  <cp:lastModifiedBy>LUISA FERNANDA DIAZ MORENO</cp:lastModifiedBy>
  <cp:revision/>
  <dcterms:created xsi:type="dcterms:W3CDTF">2017-05-26T20:37:49Z</dcterms:created>
  <dcterms:modified xsi:type="dcterms:W3CDTF">2023-10-02T19:48:50Z</dcterms:modified>
  <cp:category/>
  <cp:contentStatus/>
</cp:coreProperties>
</file>