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defaultThemeVersion="166925"/>
  <mc:AlternateContent xmlns:mc="http://schemas.openxmlformats.org/markup-compatibility/2006">
    <mc:Choice Requires="x15">
      <x15ac:absPath xmlns:x15ac="http://schemas.microsoft.com/office/spreadsheetml/2010/11/ac" url="d:\Users\Leissy Y Giraldo\Documents\FEB 2025\"/>
    </mc:Choice>
  </mc:AlternateContent>
  <xr:revisionPtr revIDLastSave="0" documentId="8_{42E14A90-DC6C-47E0-84B4-2ECAC76917F9}" xr6:coauthVersionLast="47" xr6:coauthVersionMax="47" xr10:uidLastSave="{00000000-0000-0000-0000-000000000000}"/>
  <bookViews>
    <workbookView xWindow="-120" yWindow="-120" windowWidth="20730" windowHeight="11160" xr2:uid="{00000000-000D-0000-FFFF-FFFF00000000}"/>
  </bookViews>
  <sheets>
    <sheet name="BASE2024" sheetId="2" r:id="rId1"/>
  </sheets>
  <externalReferences>
    <externalReference r:id="rId2"/>
    <externalReference r:id="rId3"/>
  </externalReferences>
  <definedNames>
    <definedName name="_xlnm._FilterDatabase" localSheetId="0" hidden="1">BASE2024!$A$1:$X$857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2" l="1"/>
  <c r="Q5" i="2"/>
  <c r="Q6" i="2"/>
  <c r="Q7" i="2"/>
  <c r="Q8" i="2"/>
  <c r="Q9" i="2"/>
  <c r="Q10" i="2"/>
  <c r="Q11" i="2"/>
  <c r="Q12" i="2"/>
  <c r="Q13" i="2"/>
  <c r="Q14" i="2"/>
  <c r="Q15" i="2"/>
  <c r="Q16" i="2"/>
  <c r="Q17" i="2"/>
  <c r="Q18" i="2"/>
  <c r="Q19" i="2"/>
  <c r="Q22" i="2"/>
  <c r="Q24" i="2"/>
  <c r="Q25" i="2"/>
  <c r="Q26" i="2"/>
  <c r="Q27" i="2"/>
  <c r="Q28" i="2"/>
  <c r="Q29" i="2"/>
  <c r="Q30" i="2"/>
  <c r="Q31" i="2"/>
  <c r="Q32" i="2"/>
  <c r="Q33" i="2"/>
  <c r="Q34" i="2"/>
  <c r="Q35" i="2"/>
  <c r="Q36" i="2"/>
  <c r="Q38" i="2"/>
  <c r="Q39" i="2"/>
  <c r="Q40" i="2"/>
  <c r="Q41" i="2"/>
  <c r="Q42" i="2"/>
  <c r="Q43" i="2"/>
  <c r="Q44" i="2"/>
  <c r="Q45" i="2"/>
  <c r="Q46" i="2"/>
  <c r="Q47" i="2"/>
  <c r="Q48" i="2"/>
  <c r="Q49" i="2"/>
  <c r="Q50" i="2"/>
  <c r="Q51" i="2"/>
  <c r="Q52" i="2"/>
  <c r="Q53" i="2"/>
  <c r="Q54" i="2"/>
  <c r="Q55" i="2"/>
  <c r="Q56" i="2"/>
  <c r="Q57" i="2"/>
  <c r="Q58" i="2"/>
  <c r="Q59" i="2"/>
  <c r="Q60" i="2"/>
  <c r="Q61" i="2"/>
  <c r="Q62" i="2"/>
  <c r="Q63" i="2"/>
  <c r="Q65" i="2"/>
  <c r="Q66" i="2"/>
  <c r="Q67" i="2"/>
  <c r="Q68" i="2"/>
  <c r="Q69" i="2"/>
  <c r="Q70" i="2"/>
  <c r="Q71" i="2"/>
  <c r="Q72" i="2"/>
  <c r="Q73" i="2"/>
  <c r="Q74" i="2"/>
  <c r="Q76" i="2"/>
  <c r="Q77" i="2"/>
  <c r="Q78" i="2"/>
  <c r="Q79" i="2"/>
  <c r="Q80" i="2"/>
  <c r="Q81" i="2"/>
  <c r="Q82" i="2"/>
  <c r="Q83" i="2"/>
  <c r="Q84" i="2"/>
  <c r="Q85" i="2"/>
  <c r="Q86" i="2"/>
  <c r="Q87" i="2"/>
  <c r="Q88" i="2"/>
  <c r="Q89" i="2"/>
  <c r="Q90" i="2"/>
  <c r="Q91" i="2"/>
  <c r="Q92" i="2"/>
  <c r="Q93" i="2"/>
  <c r="Q94" i="2"/>
  <c r="Q95" i="2"/>
  <c r="Q96" i="2"/>
  <c r="Q97" i="2"/>
  <c r="Q98" i="2"/>
  <c r="Q99" i="2"/>
  <c r="Q100" i="2"/>
  <c r="Q102" i="2"/>
  <c r="Q103" i="2"/>
  <c r="Q104" i="2"/>
  <c r="Q105" i="2"/>
  <c r="Q106" i="2"/>
  <c r="Q107" i="2"/>
  <c r="Q108" i="2"/>
  <c r="Q109" i="2"/>
  <c r="Q110" i="2"/>
  <c r="Q111" i="2"/>
  <c r="Q112" i="2"/>
  <c r="Q113" i="2"/>
  <c r="Q114" i="2"/>
  <c r="Q115" i="2"/>
  <c r="Q116" i="2"/>
  <c r="Q117" i="2"/>
  <c r="Q118" i="2"/>
  <c r="Q119" i="2"/>
  <c r="Q121" i="2"/>
  <c r="Q122" i="2"/>
  <c r="Q123" i="2"/>
  <c r="Q124" i="2"/>
  <c r="Q125" i="2"/>
  <c r="Q126" i="2"/>
  <c r="Q127" i="2"/>
  <c r="Q128" i="2"/>
  <c r="Q130" i="2"/>
  <c r="Q132" i="2"/>
  <c r="Q133" i="2"/>
  <c r="Q134" i="2"/>
  <c r="Q135" i="2"/>
  <c r="Q136" i="2"/>
  <c r="Q137" i="2"/>
  <c r="Q138" i="2"/>
  <c r="Q139" i="2"/>
  <c r="Q140" i="2"/>
  <c r="Q141" i="2"/>
  <c r="Q142" i="2"/>
  <c r="Q143" i="2"/>
  <c r="Q144" i="2"/>
  <c r="Q145" i="2"/>
  <c r="Q146" i="2"/>
  <c r="Q147" i="2"/>
  <c r="Q148" i="2"/>
  <c r="Q149" i="2"/>
  <c r="Q150" i="2"/>
  <c r="Q151" i="2"/>
  <c r="Q152"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3" i="2"/>
  <c r="Q185" i="2"/>
  <c r="Q186" i="2"/>
  <c r="Q187" i="2"/>
  <c r="Q188" i="2"/>
  <c r="Q190" i="2"/>
  <c r="Q191" i="2"/>
  <c r="Q192" i="2"/>
  <c r="Q193" i="2"/>
  <c r="Q194" i="2"/>
  <c r="Q195" i="2"/>
  <c r="Q196" i="2"/>
  <c r="Q197" i="2"/>
  <c r="Q198" i="2"/>
  <c r="Q199" i="2"/>
  <c r="Q200" i="2"/>
  <c r="Q201" i="2"/>
  <c r="Q202" i="2"/>
  <c r="Q203" i="2"/>
  <c r="Q204" i="2"/>
  <c r="Q205" i="2"/>
  <c r="Q206" i="2"/>
  <c r="Q207" i="2"/>
  <c r="Q208" i="2"/>
  <c r="Q210" i="2"/>
  <c r="Q211" i="2"/>
  <c r="Q212" i="2"/>
  <c r="Q213" i="2"/>
  <c r="Q214" i="2"/>
  <c r="Q215" i="2"/>
  <c r="Q216" i="2"/>
  <c r="Q217" i="2"/>
  <c r="Q219" i="2"/>
  <c r="Q220" i="2"/>
  <c r="Q221" i="2"/>
  <c r="Q222" i="2"/>
  <c r="Q224" i="2"/>
  <c r="Q225" i="2"/>
  <c r="Q226" i="2"/>
  <c r="Q227" i="2"/>
  <c r="Q228" i="2"/>
  <c r="Q229" i="2"/>
  <c r="Q230" i="2"/>
  <c r="Q231" i="2"/>
  <c r="Q232" i="2"/>
  <c r="Q233" i="2"/>
  <c r="Q234" i="2"/>
  <c r="Q235" i="2"/>
  <c r="Q236" i="2"/>
  <c r="Q237" i="2"/>
  <c r="Q238" i="2"/>
  <c r="Q239" i="2"/>
  <c r="Q240" i="2"/>
  <c r="Q241" i="2"/>
  <c r="Q242" i="2"/>
  <c r="Q243" i="2"/>
  <c r="Q245" i="2"/>
  <c r="Q247" i="2"/>
  <c r="Q248" i="2"/>
  <c r="Q249" i="2"/>
  <c r="Q250" i="2"/>
  <c r="Q251" i="2"/>
  <c r="Q252" i="2"/>
  <c r="Q253" i="2"/>
  <c r="Q254" i="2"/>
  <c r="Q255" i="2"/>
  <c r="Q256" i="2"/>
  <c r="Q257" i="2"/>
  <c r="Q258" i="2"/>
  <c r="Q259" i="2"/>
  <c r="Q260" i="2"/>
  <c r="Q261" i="2"/>
  <c r="Q262" i="2"/>
  <c r="Q263" i="2"/>
  <c r="Q264" i="2"/>
  <c r="Q265" i="2"/>
  <c r="Q266" i="2"/>
  <c r="Q267" i="2"/>
  <c r="Q268" i="2"/>
  <c r="Q269"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302" i="2"/>
  <c r="Q304" i="2"/>
  <c r="Q305" i="2"/>
  <c r="Q306" i="2"/>
  <c r="Q307" i="2"/>
  <c r="Q308" i="2"/>
  <c r="Q309" i="2"/>
  <c r="Q310" i="2"/>
  <c r="Q311" i="2"/>
  <c r="Q313" i="2"/>
  <c r="Q314" i="2"/>
  <c r="Q315" i="2"/>
  <c r="Q316" i="2"/>
  <c r="Q317" i="2"/>
  <c r="Q318" i="2"/>
  <c r="Q319" i="2"/>
  <c r="Q321" i="2"/>
  <c r="Q322" i="2"/>
  <c r="Q323" i="2"/>
  <c r="Q326" i="2"/>
  <c r="Q327" i="2"/>
  <c r="Q328" i="2"/>
  <c r="Q329" i="2"/>
  <c r="Q330" i="2"/>
  <c r="Q331" i="2"/>
  <c r="Q333" i="2"/>
  <c r="Q334" i="2"/>
  <c r="Q335" i="2"/>
  <c r="Q336" i="2"/>
  <c r="Q337" i="2"/>
  <c r="Q338" i="2"/>
  <c r="Q340" i="2"/>
  <c r="Q341" i="2"/>
  <c r="Q342" i="2"/>
  <c r="Q343" i="2"/>
  <c r="Q344" i="2"/>
  <c r="Q345" i="2"/>
  <c r="Q346" i="2"/>
  <c r="Q347" i="2"/>
  <c r="Q348" i="2"/>
  <c r="Q349" i="2"/>
  <c r="Q350" i="2"/>
  <c r="Q351" i="2"/>
  <c r="Q352" i="2"/>
  <c r="Q353" i="2"/>
  <c r="Q354" i="2"/>
  <c r="Q355" i="2"/>
  <c r="Q356" i="2"/>
  <c r="Q359" i="2"/>
  <c r="Q360" i="2"/>
  <c r="Q361" i="2"/>
  <c r="Q362" i="2"/>
  <c r="Q363" i="2"/>
  <c r="Q366" i="2"/>
  <c r="Q367" i="2"/>
  <c r="Q368" i="2"/>
  <c r="Q369" i="2"/>
  <c r="Q394" i="2"/>
  <c r="Q401" i="2"/>
  <c r="Q404" i="2"/>
  <c r="Q405" i="2"/>
  <c r="Q411" i="2"/>
  <c r="Q412" i="2"/>
  <c r="Q414" i="2"/>
  <c r="Q417" i="2"/>
  <c r="Q425" i="2"/>
  <c r="Q427" i="2"/>
  <c r="Q431" i="2"/>
  <c r="Q432" i="2"/>
  <c r="Q433" i="2"/>
  <c r="Q434" i="2"/>
  <c r="Q435" i="2"/>
  <c r="Q436" i="2"/>
  <c r="Q437" i="2"/>
  <c r="Q439" i="2"/>
  <c r="Q440" i="2"/>
  <c r="Q441" i="2"/>
  <c r="Q442" i="2"/>
  <c r="Q443" i="2"/>
  <c r="Q444" i="2"/>
  <c r="Q445" i="2"/>
  <c r="Q446" i="2"/>
  <c r="Q447" i="2"/>
  <c r="Q449" i="2"/>
  <c r="Q450" i="2"/>
  <c r="Q452" i="2"/>
  <c r="Q453" i="2"/>
  <c r="Q454" i="2"/>
  <c r="Q455" i="2"/>
  <c r="Q456" i="2"/>
  <c r="Q457" i="2"/>
  <c r="Q458" i="2"/>
  <c r="Q460" i="2"/>
  <c r="Q461" i="2"/>
  <c r="Q462" i="2"/>
  <c r="Q464" i="2"/>
  <c r="Q465" i="2"/>
  <c r="Q466" i="2"/>
  <c r="Q467" i="2"/>
  <c r="Q468" i="2"/>
  <c r="Q469" i="2"/>
  <c r="Q470" i="2"/>
  <c r="Q471" i="2"/>
  <c r="Q472" i="2"/>
  <c r="Q473" i="2"/>
  <c r="Q474" i="2"/>
  <c r="Q476" i="2"/>
  <c r="Q477" i="2"/>
  <c r="Q478" i="2"/>
  <c r="Q479" i="2"/>
  <c r="Q480" i="2"/>
  <c r="Q481" i="2"/>
  <c r="Q482" i="2"/>
  <c r="Q484" i="2"/>
  <c r="Q485" i="2"/>
  <c r="Q486" i="2"/>
  <c r="Q487" i="2"/>
  <c r="Q488" i="2"/>
  <c r="Q489" i="2"/>
  <c r="Q490" i="2"/>
  <c r="Q492" i="2"/>
  <c r="Q497" i="2"/>
  <c r="Q498" i="2"/>
  <c r="Q499" i="2"/>
  <c r="Q500" i="2"/>
  <c r="Q501" i="2"/>
  <c r="Q502" i="2"/>
  <c r="Q503" i="2"/>
  <c r="Q504" i="2"/>
  <c r="Q505" i="2"/>
  <c r="Q506" i="2"/>
  <c r="Q507" i="2"/>
  <c r="Q508" i="2"/>
  <c r="Q509" i="2"/>
  <c r="Q514" i="2"/>
  <c r="Q515" i="2"/>
  <c r="Q516" i="2"/>
  <c r="Q517" i="2"/>
  <c r="Q518" i="2"/>
  <c r="Q519" i="2"/>
  <c r="Q520" i="2"/>
  <c r="Q521" i="2"/>
  <c r="Q523" i="2"/>
  <c r="Q524" i="2"/>
  <c r="Q527" i="2"/>
  <c r="Q528" i="2"/>
  <c r="Q529" i="2"/>
  <c r="Q532" i="2"/>
  <c r="Q533" i="2"/>
  <c r="Q534" i="2"/>
  <c r="Q538" i="2"/>
  <c r="Q539" i="2"/>
  <c r="Q540" i="2"/>
  <c r="Q541" i="2"/>
  <c r="Q542" i="2"/>
  <c r="Q544" i="2"/>
  <c r="Q547" i="2"/>
  <c r="Q548" i="2"/>
  <c r="Q549" i="2"/>
  <c r="Q551" i="2"/>
  <c r="Q554" i="2"/>
  <c r="Q556" i="2"/>
  <c r="Q559" i="2"/>
  <c r="Q560" i="2"/>
  <c r="Q566" i="2"/>
  <c r="Q567" i="2"/>
  <c r="Q568" i="2"/>
  <c r="Q569" i="2"/>
  <c r="Q573" i="2"/>
  <c r="Q590" i="2"/>
  <c r="Q591" i="2"/>
  <c r="Q593" i="2"/>
  <c r="Q595" i="2"/>
  <c r="Q607" i="2"/>
  <c r="Q678" i="2"/>
  <c r="Q699" i="2"/>
  <c r="Q715" i="2"/>
  <c r="Q729" i="2"/>
  <c r="Q732" i="2"/>
  <c r="Q2" i="2"/>
  <c r="P3" i="2"/>
  <c r="P5" i="2"/>
  <c r="P6" i="2"/>
  <c r="P7" i="2"/>
  <c r="P8" i="2"/>
  <c r="P9" i="2"/>
  <c r="P10" i="2"/>
  <c r="P11" i="2"/>
  <c r="P12" i="2"/>
  <c r="P13" i="2"/>
  <c r="P14" i="2"/>
  <c r="P15" i="2"/>
  <c r="P16" i="2"/>
  <c r="P17" i="2"/>
  <c r="P18" i="2"/>
  <c r="P19" i="2"/>
  <c r="P22" i="2"/>
  <c r="P24" i="2"/>
  <c r="P25" i="2"/>
  <c r="P26" i="2"/>
  <c r="P27" i="2"/>
  <c r="P28" i="2"/>
  <c r="P29" i="2"/>
  <c r="P30" i="2"/>
  <c r="P31" i="2"/>
  <c r="P32" i="2"/>
  <c r="P33" i="2"/>
  <c r="P34" i="2"/>
  <c r="P35" i="2"/>
  <c r="P36" i="2"/>
  <c r="P38" i="2"/>
  <c r="P39" i="2"/>
  <c r="P40" i="2"/>
  <c r="P41" i="2"/>
  <c r="P42" i="2"/>
  <c r="P43" i="2"/>
  <c r="P44" i="2"/>
  <c r="P45" i="2"/>
  <c r="P46" i="2"/>
  <c r="P47" i="2"/>
  <c r="P48" i="2"/>
  <c r="P49" i="2"/>
  <c r="P50" i="2"/>
  <c r="P51" i="2"/>
  <c r="P52" i="2"/>
  <c r="P53" i="2"/>
  <c r="P54" i="2"/>
  <c r="P55" i="2"/>
  <c r="P56" i="2"/>
  <c r="P57" i="2"/>
  <c r="P58" i="2"/>
  <c r="P59" i="2"/>
  <c r="P60" i="2"/>
  <c r="P61" i="2"/>
  <c r="P62" i="2"/>
  <c r="P63" i="2"/>
  <c r="P65" i="2"/>
  <c r="P66" i="2"/>
  <c r="P67" i="2"/>
  <c r="P68" i="2"/>
  <c r="P69" i="2"/>
  <c r="P70" i="2"/>
  <c r="P71" i="2"/>
  <c r="P72" i="2"/>
  <c r="P73" i="2"/>
  <c r="P74" i="2"/>
  <c r="P76" i="2"/>
  <c r="P77" i="2"/>
  <c r="P78" i="2"/>
  <c r="P79" i="2"/>
  <c r="P80" i="2"/>
  <c r="P81" i="2"/>
  <c r="P82" i="2"/>
  <c r="P83" i="2"/>
  <c r="P84" i="2"/>
  <c r="P85" i="2"/>
  <c r="P86" i="2"/>
  <c r="P87" i="2"/>
  <c r="P88" i="2"/>
  <c r="P89" i="2"/>
  <c r="P90" i="2"/>
  <c r="P91" i="2"/>
  <c r="P92" i="2"/>
  <c r="P93" i="2"/>
  <c r="P94" i="2"/>
  <c r="P95" i="2"/>
  <c r="P96" i="2"/>
  <c r="P97" i="2"/>
  <c r="P98" i="2"/>
  <c r="P99" i="2"/>
  <c r="P100" i="2"/>
  <c r="P102" i="2"/>
  <c r="P103" i="2"/>
  <c r="P104" i="2"/>
  <c r="P105" i="2"/>
  <c r="P106" i="2"/>
  <c r="P107" i="2"/>
  <c r="P108" i="2"/>
  <c r="P109" i="2"/>
  <c r="P110" i="2"/>
  <c r="P111" i="2"/>
  <c r="P112" i="2"/>
  <c r="P113" i="2"/>
  <c r="P114" i="2"/>
  <c r="P115" i="2"/>
  <c r="P116" i="2"/>
  <c r="P117" i="2"/>
  <c r="P118" i="2"/>
  <c r="P119" i="2"/>
  <c r="P121" i="2"/>
  <c r="P122" i="2"/>
  <c r="P123" i="2"/>
  <c r="P124" i="2"/>
  <c r="P125" i="2"/>
  <c r="P126" i="2"/>
  <c r="P127" i="2"/>
  <c r="P128" i="2"/>
  <c r="P130" i="2"/>
  <c r="P132" i="2"/>
  <c r="P133" i="2"/>
  <c r="P134" i="2"/>
  <c r="P135" i="2"/>
  <c r="P136" i="2"/>
  <c r="P137" i="2"/>
  <c r="P138" i="2"/>
  <c r="P139" i="2"/>
  <c r="P140" i="2"/>
  <c r="P141" i="2"/>
  <c r="P142" i="2"/>
  <c r="P143" i="2"/>
  <c r="P144" i="2"/>
  <c r="P145" i="2"/>
  <c r="P146" i="2"/>
  <c r="P147" i="2"/>
  <c r="P148" i="2"/>
  <c r="P149" i="2"/>
  <c r="P150" i="2"/>
  <c r="P151" i="2"/>
  <c r="P152"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3" i="2"/>
  <c r="P185" i="2"/>
  <c r="P186" i="2"/>
  <c r="P187" i="2"/>
  <c r="P188" i="2"/>
  <c r="P190" i="2"/>
  <c r="P191" i="2"/>
  <c r="P192" i="2"/>
  <c r="P193" i="2"/>
  <c r="P194" i="2"/>
  <c r="P195" i="2"/>
  <c r="P196" i="2"/>
  <c r="P197" i="2"/>
  <c r="P198" i="2"/>
  <c r="P199" i="2"/>
  <c r="P200" i="2"/>
  <c r="P201" i="2"/>
  <c r="P202" i="2"/>
  <c r="P203" i="2"/>
  <c r="P204" i="2"/>
  <c r="P205" i="2"/>
  <c r="P206" i="2"/>
  <c r="P207" i="2"/>
  <c r="P208" i="2"/>
  <c r="P210" i="2"/>
  <c r="P211" i="2"/>
  <c r="P212" i="2"/>
  <c r="P213" i="2"/>
  <c r="P214" i="2"/>
  <c r="P215" i="2"/>
  <c r="P216" i="2"/>
  <c r="P217" i="2"/>
  <c r="P219" i="2"/>
  <c r="P220" i="2"/>
  <c r="P221" i="2"/>
  <c r="P222" i="2"/>
  <c r="P224" i="2"/>
  <c r="P225" i="2"/>
  <c r="P226" i="2"/>
  <c r="P227" i="2"/>
  <c r="P228" i="2"/>
  <c r="P229" i="2"/>
  <c r="P230" i="2"/>
  <c r="P231" i="2"/>
  <c r="P232" i="2"/>
  <c r="P233" i="2"/>
  <c r="P234" i="2"/>
  <c r="P235" i="2"/>
  <c r="P236" i="2"/>
  <c r="P237" i="2"/>
  <c r="P238" i="2"/>
  <c r="P239" i="2"/>
  <c r="P240" i="2"/>
  <c r="P241" i="2"/>
  <c r="P242" i="2"/>
  <c r="P243" i="2"/>
  <c r="P245" i="2"/>
  <c r="P247" i="2"/>
  <c r="P248" i="2"/>
  <c r="P249" i="2"/>
  <c r="P250" i="2"/>
  <c r="P251" i="2"/>
  <c r="P252" i="2"/>
  <c r="P253" i="2"/>
  <c r="P254" i="2"/>
  <c r="P255" i="2"/>
  <c r="P256" i="2"/>
  <c r="P257" i="2"/>
  <c r="P258" i="2"/>
  <c r="P259" i="2"/>
  <c r="P260" i="2"/>
  <c r="P261" i="2"/>
  <c r="P262" i="2"/>
  <c r="P263" i="2"/>
  <c r="P264" i="2"/>
  <c r="P265" i="2"/>
  <c r="P266" i="2"/>
  <c r="P267" i="2"/>
  <c r="P268" i="2"/>
  <c r="P269"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P299" i="2"/>
  <c r="P300" i="2"/>
  <c r="P301" i="2"/>
  <c r="P302" i="2"/>
  <c r="P304" i="2"/>
  <c r="P305" i="2"/>
  <c r="P306" i="2"/>
  <c r="P307" i="2"/>
  <c r="P308" i="2"/>
  <c r="P309" i="2"/>
  <c r="P310" i="2"/>
  <c r="P311" i="2"/>
  <c r="P313" i="2"/>
  <c r="P314" i="2"/>
  <c r="P315" i="2"/>
  <c r="P316" i="2"/>
  <c r="P317" i="2"/>
  <c r="P318" i="2"/>
  <c r="P319" i="2"/>
  <c r="P321" i="2"/>
  <c r="P322" i="2"/>
  <c r="P323" i="2"/>
  <c r="P326" i="2"/>
  <c r="P327" i="2"/>
  <c r="P328" i="2"/>
  <c r="P329" i="2"/>
  <c r="P330" i="2"/>
  <c r="P331" i="2"/>
  <c r="P333" i="2"/>
  <c r="P334" i="2"/>
  <c r="P335" i="2"/>
  <c r="P336" i="2"/>
  <c r="P337" i="2"/>
  <c r="P338" i="2"/>
  <c r="P340" i="2"/>
  <c r="P341" i="2"/>
  <c r="P342" i="2"/>
  <c r="P343" i="2"/>
  <c r="P344" i="2"/>
  <c r="P345" i="2"/>
  <c r="P346" i="2"/>
  <c r="P347" i="2"/>
  <c r="P348" i="2"/>
  <c r="P349" i="2"/>
  <c r="P350" i="2"/>
  <c r="P351" i="2"/>
  <c r="P352" i="2"/>
  <c r="P353" i="2"/>
  <c r="P354" i="2"/>
  <c r="P355" i="2"/>
  <c r="P356" i="2"/>
  <c r="P359" i="2"/>
  <c r="P360" i="2"/>
  <c r="P361" i="2"/>
  <c r="P362" i="2"/>
  <c r="P363" i="2"/>
  <c r="P366" i="2"/>
  <c r="P367" i="2"/>
  <c r="P368" i="2"/>
  <c r="P369" i="2"/>
  <c r="P394" i="2"/>
  <c r="P401" i="2"/>
  <c r="P404" i="2"/>
  <c r="P405" i="2"/>
  <c r="P411" i="2"/>
  <c r="P412" i="2"/>
  <c r="P414" i="2"/>
  <c r="P417" i="2"/>
  <c r="P425" i="2"/>
  <c r="P427" i="2"/>
  <c r="P431" i="2"/>
  <c r="P432" i="2"/>
  <c r="P433" i="2"/>
  <c r="P434" i="2"/>
  <c r="P435" i="2"/>
  <c r="P436" i="2"/>
  <c r="P437" i="2"/>
  <c r="P439" i="2"/>
  <c r="P440" i="2"/>
  <c r="P441" i="2"/>
  <c r="P442" i="2"/>
  <c r="P443" i="2"/>
  <c r="P444" i="2"/>
  <c r="P445" i="2"/>
  <c r="P446" i="2"/>
  <c r="P447" i="2"/>
  <c r="P449" i="2"/>
  <c r="P450" i="2"/>
  <c r="P452" i="2"/>
  <c r="P453" i="2"/>
  <c r="P454" i="2"/>
  <c r="P455" i="2"/>
  <c r="P456" i="2"/>
  <c r="P457" i="2"/>
  <c r="P458" i="2"/>
  <c r="P460" i="2"/>
  <c r="P461" i="2"/>
  <c r="P462" i="2"/>
  <c r="P464" i="2"/>
  <c r="P465" i="2"/>
  <c r="P466" i="2"/>
  <c r="P467" i="2"/>
  <c r="P468" i="2"/>
  <c r="P469" i="2"/>
  <c r="P470" i="2"/>
  <c r="P471" i="2"/>
  <c r="P472" i="2"/>
  <c r="P473" i="2"/>
  <c r="P474" i="2"/>
  <c r="P476" i="2"/>
  <c r="P477" i="2"/>
  <c r="P478" i="2"/>
  <c r="P479" i="2"/>
  <c r="P480" i="2"/>
  <c r="P481" i="2"/>
  <c r="P482" i="2"/>
  <c r="P484" i="2"/>
  <c r="P485" i="2"/>
  <c r="P486" i="2"/>
  <c r="P487" i="2"/>
  <c r="P488" i="2"/>
  <c r="P489" i="2"/>
  <c r="P490" i="2"/>
  <c r="P492" i="2"/>
  <c r="P497" i="2"/>
  <c r="P498" i="2"/>
  <c r="P499" i="2"/>
  <c r="P500" i="2"/>
  <c r="P501" i="2"/>
  <c r="P502" i="2"/>
  <c r="P503" i="2"/>
  <c r="P504" i="2"/>
  <c r="P505" i="2"/>
  <c r="P506" i="2"/>
  <c r="P507" i="2"/>
  <c r="P508" i="2"/>
  <c r="P509" i="2"/>
  <c r="P514" i="2"/>
  <c r="P515" i="2"/>
  <c r="P516" i="2"/>
  <c r="P517" i="2"/>
  <c r="P518" i="2"/>
  <c r="P519" i="2"/>
  <c r="P520" i="2"/>
  <c r="P521" i="2"/>
  <c r="P523" i="2"/>
  <c r="P524" i="2"/>
  <c r="P527" i="2"/>
  <c r="P528" i="2"/>
  <c r="P529" i="2"/>
  <c r="P532" i="2"/>
  <c r="P533" i="2"/>
  <c r="P534" i="2"/>
  <c r="P538" i="2"/>
  <c r="P539" i="2"/>
  <c r="P540" i="2"/>
  <c r="P541" i="2"/>
  <c r="P542" i="2"/>
  <c r="P544" i="2"/>
  <c r="P547" i="2"/>
  <c r="P548" i="2"/>
  <c r="P549" i="2"/>
  <c r="P551" i="2"/>
  <c r="P554" i="2"/>
  <c r="P556" i="2"/>
  <c r="P559" i="2"/>
  <c r="P560" i="2"/>
  <c r="P566" i="2"/>
  <c r="P567" i="2"/>
  <c r="P568" i="2"/>
  <c r="P569" i="2"/>
  <c r="P573" i="2"/>
  <c r="P590" i="2"/>
  <c r="P591" i="2"/>
  <c r="P593" i="2"/>
  <c r="P595" i="2"/>
  <c r="P607" i="2"/>
  <c r="P678" i="2"/>
  <c r="P699" i="2"/>
  <c r="P715" i="2"/>
  <c r="P729" i="2"/>
  <c r="P732" i="2"/>
  <c r="P2" i="2"/>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701" i="2"/>
  <c r="M702" i="2"/>
  <c r="M703" i="2"/>
  <c r="M704" i="2"/>
  <c r="M705" i="2"/>
  <c r="M706" i="2"/>
  <c r="M707" i="2"/>
  <c r="M708" i="2"/>
  <c r="M709" i="2"/>
  <c r="M710" i="2"/>
  <c r="M711" i="2"/>
  <c r="M712" i="2"/>
  <c r="M713" i="2"/>
  <c r="M714" i="2"/>
  <c r="M715" i="2"/>
  <c r="M716" i="2"/>
  <c r="M717" i="2"/>
  <c r="M718" i="2"/>
  <c r="M719" i="2"/>
  <c r="M720" i="2"/>
  <c r="M721" i="2"/>
  <c r="M722" i="2"/>
  <c r="M723" i="2"/>
  <c r="M724" i="2"/>
  <c r="M725" i="2"/>
  <c r="M726" i="2"/>
  <c r="M727" i="2"/>
  <c r="M728" i="2"/>
  <c r="M729" i="2"/>
  <c r="M730" i="2"/>
  <c r="M731" i="2"/>
  <c r="M732" i="2"/>
  <c r="M733" i="2"/>
  <c r="M734" i="2"/>
  <c r="M735" i="2"/>
  <c r="M736" i="2"/>
  <c r="M737" i="2"/>
  <c r="M738" i="2"/>
  <c r="M739" i="2"/>
  <c r="M740" i="2"/>
  <c r="M741" i="2"/>
  <c r="M742" i="2"/>
  <c r="M743" i="2"/>
  <c r="M744" i="2"/>
  <c r="M745" i="2"/>
  <c r="M746" i="2"/>
  <c r="M747" i="2"/>
  <c r="M748" i="2"/>
  <c r="M749" i="2"/>
  <c r="M750" i="2"/>
  <c r="M751" i="2"/>
  <c r="M752" i="2"/>
  <c r="M753" i="2"/>
  <c r="M754" i="2"/>
  <c r="M755" i="2"/>
  <c r="M756" i="2"/>
  <c r="M757" i="2"/>
  <c r="M758" i="2"/>
  <c r="M759" i="2"/>
  <c r="M760" i="2"/>
  <c r="M761" i="2"/>
  <c r="M762" i="2"/>
  <c r="M763" i="2"/>
  <c r="M764" i="2"/>
  <c r="M765" i="2"/>
  <c r="M766" i="2"/>
  <c r="M767" i="2"/>
  <c r="M768" i="2"/>
  <c r="M769" i="2"/>
  <c r="M770" i="2"/>
  <c r="M771" i="2"/>
  <c r="M772" i="2"/>
  <c r="M773" i="2"/>
  <c r="M774" i="2"/>
  <c r="M775" i="2"/>
  <c r="M776" i="2"/>
  <c r="M777" i="2"/>
  <c r="M778" i="2"/>
  <c r="M779" i="2"/>
  <c r="M780" i="2"/>
  <c r="M781" i="2"/>
  <c r="M782" i="2"/>
  <c r="M783" i="2"/>
  <c r="M784" i="2"/>
  <c r="M785" i="2"/>
  <c r="M786" i="2"/>
  <c r="M787" i="2"/>
  <c r="M788" i="2"/>
  <c r="M789" i="2"/>
  <c r="M790" i="2"/>
  <c r="M791" i="2"/>
  <c r="M792" i="2"/>
  <c r="M793" i="2"/>
  <c r="M794" i="2"/>
  <c r="M795" i="2"/>
  <c r="M796" i="2"/>
  <c r="M797" i="2"/>
  <c r="M798" i="2"/>
  <c r="M799" i="2"/>
  <c r="M800" i="2"/>
  <c r="M801" i="2"/>
  <c r="M802" i="2"/>
  <c r="M803" i="2"/>
  <c r="M804" i="2"/>
  <c r="M805" i="2"/>
  <c r="M806" i="2"/>
  <c r="M807" i="2"/>
  <c r="M808" i="2"/>
  <c r="M809" i="2"/>
  <c r="M810" i="2"/>
  <c r="M811" i="2"/>
  <c r="M812" i="2"/>
  <c r="M813" i="2"/>
  <c r="M814" i="2"/>
  <c r="M815" i="2"/>
  <c r="M816" i="2"/>
  <c r="M817" i="2"/>
  <c r="M818" i="2"/>
  <c r="M819" i="2"/>
  <c r="M820" i="2"/>
  <c r="M821" i="2"/>
  <c r="M822" i="2"/>
  <c r="M823" i="2"/>
  <c r="M824" i="2"/>
  <c r="M825" i="2"/>
  <c r="M826" i="2"/>
  <c r="M827" i="2"/>
  <c r="M828" i="2"/>
  <c r="M829" i="2"/>
  <c r="M830" i="2"/>
  <c r="M831" i="2"/>
  <c r="M832" i="2"/>
  <c r="M833" i="2"/>
  <c r="M834" i="2"/>
  <c r="M835" i="2"/>
  <c r="M836" i="2"/>
  <c r="M837" i="2"/>
  <c r="M838" i="2"/>
  <c r="M839" i="2"/>
  <c r="M840" i="2"/>
  <c r="M841" i="2"/>
  <c r="M842" i="2"/>
  <c r="M843" i="2"/>
  <c r="M844" i="2"/>
  <c r="M845" i="2"/>
  <c r="M846" i="2"/>
  <c r="M847" i="2"/>
  <c r="M848" i="2"/>
  <c r="M849" i="2"/>
  <c r="M850" i="2"/>
  <c r="M851" i="2"/>
  <c r="M852" i="2"/>
  <c r="M853" i="2"/>
  <c r="M854" i="2"/>
  <c r="M855" i="2"/>
  <c r="M856" i="2"/>
  <c r="M857" i="2"/>
  <c r="M2" i="2"/>
  <c r="L3" i="2"/>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8"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4" i="2"/>
  <c r="L495" i="2"/>
  <c r="L496" i="2"/>
  <c r="L497" i="2"/>
  <c r="L498" i="2"/>
  <c r="L499" i="2"/>
  <c r="L500" i="2"/>
  <c r="L501" i="2"/>
  <c r="L502" i="2"/>
  <c r="L503" i="2"/>
  <c r="L504" i="2"/>
  <c r="L505" i="2"/>
  <c r="L506" i="2"/>
  <c r="L507" i="2"/>
  <c r="L508" i="2"/>
  <c r="L509" i="2"/>
  <c r="L510" i="2"/>
  <c r="L511" i="2"/>
  <c r="L512" i="2"/>
  <c r="L513" i="2"/>
  <c r="L514" i="2"/>
  <c r="L515" i="2"/>
  <c r="L516" i="2"/>
  <c r="L517" i="2"/>
  <c r="L518" i="2"/>
  <c r="L519" i="2"/>
  <c r="L520" i="2"/>
  <c r="L521" i="2"/>
  <c r="L522" i="2"/>
  <c r="L523" i="2"/>
  <c r="L524" i="2"/>
  <c r="L525" i="2"/>
  <c r="L526" i="2"/>
  <c r="L527" i="2"/>
  <c r="L528" i="2"/>
  <c r="L529" i="2"/>
  <c r="L530" i="2"/>
  <c r="L531" i="2"/>
  <c r="L532" i="2"/>
  <c r="L533" i="2"/>
  <c r="L534" i="2"/>
  <c r="L535" i="2"/>
  <c r="L536" i="2"/>
  <c r="L537" i="2"/>
  <c r="L538" i="2"/>
  <c r="L539" i="2"/>
  <c r="L540" i="2"/>
  <c r="L541" i="2"/>
  <c r="L542" i="2"/>
  <c r="L543" i="2"/>
  <c r="L544" i="2"/>
  <c r="L545" i="2"/>
  <c r="L546" i="2"/>
  <c r="L547" i="2"/>
  <c r="L548" i="2"/>
  <c r="L549" i="2"/>
  <c r="L550" i="2"/>
  <c r="L551" i="2"/>
  <c r="L552" i="2"/>
  <c r="L553" i="2"/>
  <c r="L554" i="2"/>
  <c r="L555" i="2"/>
  <c r="L556" i="2"/>
  <c r="L557" i="2"/>
  <c r="L558" i="2"/>
  <c r="L559" i="2"/>
  <c r="L560" i="2"/>
  <c r="L561" i="2"/>
  <c r="L562" i="2"/>
  <c r="L563" i="2"/>
  <c r="L564" i="2"/>
  <c r="L565" i="2"/>
  <c r="L566" i="2"/>
  <c r="L567" i="2"/>
  <c r="L568" i="2"/>
  <c r="L569" i="2"/>
  <c r="L570" i="2"/>
  <c r="L571" i="2"/>
  <c r="L572" i="2"/>
  <c r="L573" i="2"/>
  <c r="L574" i="2"/>
  <c r="L575" i="2"/>
  <c r="L576" i="2"/>
  <c r="L577" i="2"/>
  <c r="L578" i="2"/>
  <c r="L579" i="2"/>
  <c r="L580" i="2"/>
  <c r="L581" i="2"/>
  <c r="L582" i="2"/>
  <c r="L583" i="2"/>
  <c r="L584" i="2"/>
  <c r="L585" i="2"/>
  <c r="L586" i="2"/>
  <c r="L587" i="2"/>
  <c r="L588" i="2"/>
  <c r="L589" i="2"/>
  <c r="L590" i="2"/>
  <c r="L591" i="2"/>
  <c r="L592" i="2"/>
  <c r="L593" i="2"/>
  <c r="L594" i="2"/>
  <c r="L595" i="2"/>
  <c r="L596" i="2"/>
  <c r="L597" i="2"/>
  <c r="L598" i="2"/>
  <c r="L599" i="2"/>
  <c r="L600" i="2"/>
  <c r="L601" i="2"/>
  <c r="L602" i="2"/>
  <c r="L603" i="2"/>
  <c r="L604" i="2"/>
  <c r="L605" i="2"/>
  <c r="L606" i="2"/>
  <c r="L607" i="2"/>
  <c r="L608" i="2"/>
  <c r="L609" i="2"/>
  <c r="L610" i="2"/>
  <c r="L611" i="2"/>
  <c r="L612" i="2"/>
  <c r="L613" i="2"/>
  <c r="L614" i="2"/>
  <c r="L615" i="2"/>
  <c r="L616" i="2"/>
  <c r="L617" i="2"/>
  <c r="L618" i="2"/>
  <c r="L619" i="2"/>
  <c r="L620" i="2"/>
  <c r="L621" i="2"/>
  <c r="L622" i="2"/>
  <c r="L623" i="2"/>
  <c r="L624" i="2"/>
  <c r="L625" i="2"/>
  <c r="L626" i="2"/>
  <c r="L627" i="2"/>
  <c r="L628" i="2"/>
  <c r="L629" i="2"/>
  <c r="L630" i="2"/>
  <c r="L631" i="2"/>
  <c r="L632" i="2"/>
  <c r="L633" i="2"/>
  <c r="L634" i="2"/>
  <c r="L635" i="2"/>
  <c r="L636" i="2"/>
  <c r="L637" i="2"/>
  <c r="L638" i="2"/>
  <c r="L639" i="2"/>
  <c r="L640" i="2"/>
  <c r="L641" i="2"/>
  <c r="L642" i="2"/>
  <c r="L643" i="2"/>
  <c r="L644" i="2"/>
  <c r="L645" i="2"/>
  <c r="L646" i="2"/>
  <c r="L647" i="2"/>
  <c r="L648" i="2"/>
  <c r="L649" i="2"/>
  <c r="L650" i="2"/>
  <c r="L651" i="2"/>
  <c r="L652" i="2"/>
  <c r="L653" i="2"/>
  <c r="L654" i="2"/>
  <c r="L655" i="2"/>
  <c r="L656" i="2"/>
  <c r="L657" i="2"/>
  <c r="L658" i="2"/>
  <c r="L659" i="2"/>
  <c r="L660" i="2"/>
  <c r="L661" i="2"/>
  <c r="L662" i="2"/>
  <c r="L663" i="2"/>
  <c r="L664" i="2"/>
  <c r="L665" i="2"/>
  <c r="L666" i="2"/>
  <c r="L667" i="2"/>
  <c r="L668" i="2"/>
  <c r="L669" i="2"/>
  <c r="L670" i="2"/>
  <c r="L671" i="2"/>
  <c r="L672" i="2"/>
  <c r="L673" i="2"/>
  <c r="L674" i="2"/>
  <c r="L675" i="2"/>
  <c r="L676" i="2"/>
  <c r="L677" i="2"/>
  <c r="L678" i="2"/>
  <c r="L679" i="2"/>
  <c r="L680" i="2"/>
  <c r="L681" i="2"/>
  <c r="L682" i="2"/>
  <c r="L683" i="2"/>
  <c r="L684" i="2"/>
  <c r="L685" i="2"/>
  <c r="L686" i="2"/>
  <c r="L687" i="2"/>
  <c r="L688" i="2"/>
  <c r="L689" i="2"/>
  <c r="L690" i="2"/>
  <c r="L691" i="2"/>
  <c r="L692" i="2"/>
  <c r="L693" i="2"/>
  <c r="L694" i="2"/>
  <c r="L695" i="2"/>
  <c r="L696" i="2"/>
  <c r="L697" i="2"/>
  <c r="L698" i="2"/>
  <c r="L699" i="2"/>
  <c r="L700" i="2"/>
  <c r="L701" i="2"/>
  <c r="L702" i="2"/>
  <c r="L703" i="2"/>
  <c r="L704" i="2"/>
  <c r="L705" i="2"/>
  <c r="L706" i="2"/>
  <c r="L707" i="2"/>
  <c r="L708" i="2"/>
  <c r="L709" i="2"/>
  <c r="L710" i="2"/>
  <c r="L711" i="2"/>
  <c r="L712" i="2"/>
  <c r="L713" i="2"/>
  <c r="L714" i="2"/>
  <c r="L715" i="2"/>
  <c r="L716" i="2"/>
  <c r="L717" i="2"/>
  <c r="L718" i="2"/>
  <c r="L719" i="2"/>
  <c r="L720" i="2"/>
  <c r="L721" i="2"/>
  <c r="L722" i="2"/>
  <c r="L723" i="2"/>
  <c r="L724" i="2"/>
  <c r="L725" i="2"/>
  <c r="L726" i="2"/>
  <c r="L727" i="2"/>
  <c r="L728" i="2"/>
  <c r="L729" i="2"/>
  <c r="L730" i="2"/>
  <c r="L731" i="2"/>
  <c r="L732" i="2"/>
  <c r="L733" i="2"/>
  <c r="L734" i="2"/>
  <c r="L735" i="2"/>
  <c r="L736" i="2"/>
  <c r="L737" i="2"/>
  <c r="L738" i="2"/>
  <c r="L739" i="2"/>
  <c r="L740" i="2"/>
  <c r="L741" i="2"/>
  <c r="L742" i="2"/>
  <c r="L743" i="2"/>
  <c r="L744" i="2"/>
  <c r="L745" i="2"/>
  <c r="L746" i="2"/>
  <c r="L747" i="2"/>
  <c r="L748" i="2"/>
  <c r="L749" i="2"/>
  <c r="L750" i="2"/>
  <c r="L751" i="2"/>
  <c r="L752" i="2"/>
  <c r="L753" i="2"/>
  <c r="L754" i="2"/>
  <c r="L755" i="2"/>
  <c r="L756" i="2"/>
  <c r="L757" i="2"/>
  <c r="L758" i="2"/>
  <c r="L759" i="2"/>
  <c r="L760" i="2"/>
  <c r="L761" i="2"/>
  <c r="L762" i="2"/>
  <c r="L763" i="2"/>
  <c r="L764" i="2"/>
  <c r="L765" i="2"/>
  <c r="L766" i="2"/>
  <c r="L767" i="2"/>
  <c r="L768" i="2"/>
  <c r="L769" i="2"/>
  <c r="L770" i="2"/>
  <c r="L771" i="2"/>
  <c r="L772" i="2"/>
  <c r="L773" i="2"/>
  <c r="L774" i="2"/>
  <c r="L775" i="2"/>
  <c r="L776" i="2"/>
  <c r="L777" i="2"/>
  <c r="L778" i="2"/>
  <c r="L779" i="2"/>
  <c r="L780" i="2"/>
  <c r="L781" i="2"/>
  <c r="L782" i="2"/>
  <c r="L783" i="2"/>
  <c r="L784" i="2"/>
  <c r="L785" i="2"/>
  <c r="L786" i="2"/>
  <c r="L787" i="2"/>
  <c r="L788" i="2"/>
  <c r="L789" i="2"/>
  <c r="L790" i="2"/>
  <c r="L791" i="2"/>
  <c r="L792" i="2"/>
  <c r="L793" i="2"/>
  <c r="L794" i="2"/>
  <c r="L795" i="2"/>
  <c r="L796" i="2"/>
  <c r="L797" i="2"/>
  <c r="L798" i="2"/>
  <c r="L799" i="2"/>
  <c r="L800" i="2"/>
  <c r="L801" i="2"/>
  <c r="L802" i="2"/>
  <c r="L803" i="2"/>
  <c r="L804" i="2"/>
  <c r="L805" i="2"/>
  <c r="L806" i="2"/>
  <c r="L807" i="2"/>
  <c r="L808" i="2"/>
  <c r="L809" i="2"/>
  <c r="L810" i="2"/>
  <c r="L811" i="2"/>
  <c r="L812" i="2"/>
  <c r="L813" i="2"/>
  <c r="L814" i="2"/>
  <c r="L815" i="2"/>
  <c r="L816" i="2"/>
  <c r="L817" i="2"/>
  <c r="L818" i="2"/>
  <c r="L819" i="2"/>
  <c r="L820" i="2"/>
  <c r="L821" i="2"/>
  <c r="L822" i="2"/>
  <c r="L823" i="2"/>
  <c r="L824" i="2"/>
  <c r="L825" i="2"/>
  <c r="L826" i="2"/>
  <c r="L827" i="2"/>
  <c r="L828" i="2"/>
  <c r="L829" i="2"/>
  <c r="L830" i="2"/>
  <c r="L831" i="2"/>
  <c r="L832" i="2"/>
  <c r="L833" i="2"/>
  <c r="L834" i="2"/>
  <c r="L835" i="2"/>
  <c r="L836" i="2"/>
  <c r="L837" i="2"/>
  <c r="L838" i="2"/>
  <c r="L839" i="2"/>
  <c r="L840" i="2"/>
  <c r="L841" i="2"/>
  <c r="L842" i="2"/>
  <c r="L843" i="2"/>
  <c r="L844" i="2"/>
  <c r="L845" i="2"/>
  <c r="L846" i="2"/>
  <c r="L847" i="2"/>
  <c r="L848" i="2"/>
  <c r="L849" i="2"/>
  <c r="L850" i="2"/>
  <c r="L851" i="2"/>
  <c r="L852" i="2"/>
  <c r="L853" i="2"/>
  <c r="L854" i="2"/>
  <c r="L855" i="2"/>
  <c r="L856" i="2"/>
  <c r="L857" i="2"/>
  <c r="L2" i="2"/>
  <c r="K3"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K501" i="2"/>
  <c r="K502" i="2"/>
  <c r="K503" i="2"/>
  <c r="K504" i="2"/>
  <c r="K505" i="2"/>
  <c r="K506" i="2"/>
  <c r="K507" i="2"/>
  <c r="K508" i="2"/>
  <c r="K509" i="2"/>
  <c r="K510" i="2"/>
  <c r="K511" i="2"/>
  <c r="K512" i="2"/>
  <c r="K513" i="2"/>
  <c r="K514" i="2"/>
  <c r="K515" i="2"/>
  <c r="K516" i="2"/>
  <c r="K517" i="2"/>
  <c r="K518" i="2"/>
  <c r="K519" i="2"/>
  <c r="K520" i="2"/>
  <c r="K521" i="2"/>
  <c r="K522" i="2"/>
  <c r="K523" i="2"/>
  <c r="K524" i="2"/>
  <c r="K525" i="2"/>
  <c r="K526" i="2"/>
  <c r="K527" i="2"/>
  <c r="K528" i="2"/>
  <c r="K529" i="2"/>
  <c r="K530" i="2"/>
  <c r="K531" i="2"/>
  <c r="K532" i="2"/>
  <c r="K533" i="2"/>
  <c r="K534" i="2"/>
  <c r="K535" i="2"/>
  <c r="K536" i="2"/>
  <c r="K537" i="2"/>
  <c r="K538" i="2"/>
  <c r="K539" i="2"/>
  <c r="K540" i="2"/>
  <c r="K541" i="2"/>
  <c r="K542" i="2"/>
  <c r="K543" i="2"/>
  <c r="K544" i="2"/>
  <c r="K545" i="2"/>
  <c r="K546" i="2"/>
  <c r="K547" i="2"/>
  <c r="K548" i="2"/>
  <c r="K549" i="2"/>
  <c r="K550" i="2"/>
  <c r="K551" i="2"/>
  <c r="K552" i="2"/>
  <c r="K553" i="2"/>
  <c r="K554" i="2"/>
  <c r="K555" i="2"/>
  <c r="K556" i="2"/>
  <c r="K557" i="2"/>
  <c r="K558" i="2"/>
  <c r="K559" i="2"/>
  <c r="K560" i="2"/>
  <c r="K561" i="2"/>
  <c r="K562" i="2"/>
  <c r="K563" i="2"/>
  <c r="K564" i="2"/>
  <c r="K565" i="2"/>
  <c r="K566" i="2"/>
  <c r="K567" i="2"/>
  <c r="K568" i="2"/>
  <c r="K569" i="2"/>
  <c r="K570" i="2"/>
  <c r="K571" i="2"/>
  <c r="K572" i="2"/>
  <c r="K573" i="2"/>
  <c r="K574" i="2"/>
  <c r="K575" i="2"/>
  <c r="K576" i="2"/>
  <c r="K577" i="2"/>
  <c r="K578" i="2"/>
  <c r="K579" i="2"/>
  <c r="K580" i="2"/>
  <c r="K581" i="2"/>
  <c r="K582" i="2"/>
  <c r="K583" i="2"/>
  <c r="K584" i="2"/>
  <c r="K585" i="2"/>
  <c r="K586" i="2"/>
  <c r="K587" i="2"/>
  <c r="K588" i="2"/>
  <c r="K589" i="2"/>
  <c r="K590" i="2"/>
  <c r="K591" i="2"/>
  <c r="K592" i="2"/>
  <c r="K593" i="2"/>
  <c r="K594" i="2"/>
  <c r="K595" i="2"/>
  <c r="K596" i="2"/>
  <c r="K597" i="2"/>
  <c r="K598" i="2"/>
  <c r="K599" i="2"/>
  <c r="K600" i="2"/>
  <c r="K601" i="2"/>
  <c r="K602" i="2"/>
  <c r="K603" i="2"/>
  <c r="K604" i="2"/>
  <c r="K605" i="2"/>
  <c r="K606" i="2"/>
  <c r="K607" i="2"/>
  <c r="K608" i="2"/>
  <c r="K609" i="2"/>
  <c r="K610" i="2"/>
  <c r="K611" i="2"/>
  <c r="K612" i="2"/>
  <c r="K613" i="2"/>
  <c r="K614" i="2"/>
  <c r="K615" i="2"/>
  <c r="K616" i="2"/>
  <c r="K617" i="2"/>
  <c r="K618" i="2"/>
  <c r="K619" i="2"/>
  <c r="K620" i="2"/>
  <c r="K621" i="2"/>
  <c r="K622" i="2"/>
  <c r="K623" i="2"/>
  <c r="K624" i="2"/>
  <c r="K625" i="2"/>
  <c r="K626" i="2"/>
  <c r="K627" i="2"/>
  <c r="K628" i="2"/>
  <c r="K629" i="2"/>
  <c r="K630" i="2"/>
  <c r="K631" i="2"/>
  <c r="K632" i="2"/>
  <c r="K633" i="2"/>
  <c r="K634" i="2"/>
  <c r="K635" i="2"/>
  <c r="K636" i="2"/>
  <c r="K637" i="2"/>
  <c r="K638" i="2"/>
  <c r="K639" i="2"/>
  <c r="K640" i="2"/>
  <c r="K641" i="2"/>
  <c r="K642" i="2"/>
  <c r="K643" i="2"/>
  <c r="K644" i="2"/>
  <c r="K645" i="2"/>
  <c r="K646" i="2"/>
  <c r="K647" i="2"/>
  <c r="K648" i="2"/>
  <c r="K649" i="2"/>
  <c r="K650" i="2"/>
  <c r="K651" i="2"/>
  <c r="K652" i="2"/>
  <c r="K653" i="2"/>
  <c r="K654" i="2"/>
  <c r="K655" i="2"/>
  <c r="K656" i="2"/>
  <c r="K657" i="2"/>
  <c r="K658" i="2"/>
  <c r="K659" i="2"/>
  <c r="K660" i="2"/>
  <c r="K661" i="2"/>
  <c r="K662" i="2"/>
  <c r="K663" i="2"/>
  <c r="K664" i="2"/>
  <c r="K665" i="2"/>
  <c r="K666" i="2"/>
  <c r="K667" i="2"/>
  <c r="K668" i="2"/>
  <c r="K669" i="2"/>
  <c r="K670" i="2"/>
  <c r="K671" i="2"/>
  <c r="K672" i="2"/>
  <c r="K673" i="2"/>
  <c r="K674" i="2"/>
  <c r="K675" i="2"/>
  <c r="K676" i="2"/>
  <c r="K677" i="2"/>
  <c r="K678" i="2"/>
  <c r="K679" i="2"/>
  <c r="K680" i="2"/>
  <c r="K681" i="2"/>
  <c r="K682" i="2"/>
  <c r="K683" i="2"/>
  <c r="K684" i="2"/>
  <c r="K685" i="2"/>
  <c r="K686" i="2"/>
  <c r="K687" i="2"/>
  <c r="K688" i="2"/>
  <c r="K689" i="2"/>
  <c r="K690" i="2"/>
  <c r="K691" i="2"/>
  <c r="K692" i="2"/>
  <c r="K693" i="2"/>
  <c r="K694" i="2"/>
  <c r="K695" i="2"/>
  <c r="K696" i="2"/>
  <c r="K697" i="2"/>
  <c r="K698" i="2"/>
  <c r="K699" i="2"/>
  <c r="K700" i="2"/>
  <c r="K701" i="2"/>
  <c r="K702" i="2"/>
  <c r="K703" i="2"/>
  <c r="K704" i="2"/>
  <c r="K705" i="2"/>
  <c r="K706" i="2"/>
  <c r="K707" i="2"/>
  <c r="K708" i="2"/>
  <c r="K709" i="2"/>
  <c r="K710" i="2"/>
  <c r="K711" i="2"/>
  <c r="K712" i="2"/>
  <c r="K713" i="2"/>
  <c r="K714" i="2"/>
  <c r="K715" i="2"/>
  <c r="K716" i="2"/>
  <c r="K717" i="2"/>
  <c r="K718" i="2"/>
  <c r="K719" i="2"/>
  <c r="K720" i="2"/>
  <c r="K721" i="2"/>
  <c r="K722" i="2"/>
  <c r="K723" i="2"/>
  <c r="K724" i="2"/>
  <c r="K725" i="2"/>
  <c r="K726" i="2"/>
  <c r="K727" i="2"/>
  <c r="K728" i="2"/>
  <c r="K729" i="2"/>
  <c r="K730" i="2"/>
  <c r="K731" i="2"/>
  <c r="K732" i="2"/>
  <c r="K733" i="2"/>
  <c r="K734" i="2"/>
  <c r="K735" i="2"/>
  <c r="K736" i="2"/>
  <c r="K737" i="2"/>
  <c r="K738" i="2"/>
  <c r="K739" i="2"/>
  <c r="K740" i="2"/>
  <c r="K741" i="2"/>
  <c r="K742" i="2"/>
  <c r="K743" i="2"/>
  <c r="K744" i="2"/>
  <c r="K745" i="2"/>
  <c r="K746" i="2"/>
  <c r="K747" i="2"/>
  <c r="K748" i="2"/>
  <c r="K749" i="2"/>
  <c r="K750" i="2"/>
  <c r="K751" i="2"/>
  <c r="K752" i="2"/>
  <c r="K753" i="2"/>
  <c r="K754" i="2"/>
  <c r="K755" i="2"/>
  <c r="K756" i="2"/>
  <c r="K757" i="2"/>
  <c r="K758" i="2"/>
  <c r="K759" i="2"/>
  <c r="K760" i="2"/>
  <c r="K761" i="2"/>
  <c r="K762" i="2"/>
  <c r="K763" i="2"/>
  <c r="K764" i="2"/>
  <c r="K765" i="2"/>
  <c r="K766" i="2"/>
  <c r="K767" i="2"/>
  <c r="K768" i="2"/>
  <c r="K769" i="2"/>
  <c r="K770" i="2"/>
  <c r="K771" i="2"/>
  <c r="K772" i="2"/>
  <c r="K773" i="2"/>
  <c r="K774" i="2"/>
  <c r="K775" i="2"/>
  <c r="K776" i="2"/>
  <c r="K777" i="2"/>
  <c r="K778" i="2"/>
  <c r="K779" i="2"/>
  <c r="K780" i="2"/>
  <c r="K781" i="2"/>
  <c r="K782" i="2"/>
  <c r="K783" i="2"/>
  <c r="K784" i="2"/>
  <c r="K785" i="2"/>
  <c r="K786" i="2"/>
  <c r="K787" i="2"/>
  <c r="K788" i="2"/>
  <c r="K789" i="2"/>
  <c r="K790" i="2"/>
  <c r="K791" i="2"/>
  <c r="K792" i="2"/>
  <c r="K793" i="2"/>
  <c r="K794" i="2"/>
  <c r="K795" i="2"/>
  <c r="K796" i="2"/>
  <c r="K797" i="2"/>
  <c r="K798" i="2"/>
  <c r="K799" i="2"/>
  <c r="K800" i="2"/>
  <c r="K801" i="2"/>
  <c r="K802" i="2"/>
  <c r="K803" i="2"/>
  <c r="K804" i="2"/>
  <c r="K805" i="2"/>
  <c r="K806" i="2"/>
  <c r="K807" i="2"/>
  <c r="K808" i="2"/>
  <c r="K809" i="2"/>
  <c r="K810" i="2"/>
  <c r="K811" i="2"/>
  <c r="K812" i="2"/>
  <c r="K813" i="2"/>
  <c r="K814" i="2"/>
  <c r="K815" i="2"/>
  <c r="K816" i="2"/>
  <c r="K817" i="2"/>
  <c r="K818" i="2"/>
  <c r="K819" i="2"/>
  <c r="K820" i="2"/>
  <c r="K821" i="2"/>
  <c r="K822" i="2"/>
  <c r="K823" i="2"/>
  <c r="K824" i="2"/>
  <c r="K825" i="2"/>
  <c r="K826" i="2"/>
  <c r="K827" i="2"/>
  <c r="K828" i="2"/>
  <c r="K829" i="2"/>
  <c r="K830" i="2"/>
  <c r="K831" i="2"/>
  <c r="K832" i="2"/>
  <c r="K833" i="2"/>
  <c r="K834" i="2"/>
  <c r="K835" i="2"/>
  <c r="K836" i="2"/>
  <c r="K837" i="2"/>
  <c r="K838" i="2"/>
  <c r="K839" i="2"/>
  <c r="K840" i="2"/>
  <c r="K841" i="2"/>
  <c r="K842" i="2"/>
  <c r="K843" i="2"/>
  <c r="K844" i="2"/>
  <c r="K845" i="2"/>
  <c r="K846" i="2"/>
  <c r="K847" i="2"/>
  <c r="K848" i="2"/>
  <c r="K849" i="2"/>
  <c r="K850" i="2"/>
  <c r="K851" i="2"/>
  <c r="K852" i="2"/>
  <c r="K853" i="2"/>
  <c r="K854" i="2"/>
  <c r="K855" i="2"/>
  <c r="K856" i="2"/>
  <c r="K857" i="2"/>
  <c r="K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Gloria Luz Cruz Gil</author>
  </authors>
  <commentList>
    <comment ref="O1" authorId="0" shapeId="0" xr:uid="{DFC917D5-8661-42C7-A8B0-CC84CA5E60B4}">
      <text>
        <r>
          <rPr>
            <sz val="11"/>
            <color theme="1"/>
            <rFont val="Calibri"/>
            <family val="2"/>
            <scheme val="minor"/>
          </rPr>
          <t>Gloria Luz Cruz Gil:
Se diligencia unicamente cuando contrato se pacta en dias</t>
        </r>
      </text>
    </comment>
  </commentList>
</comments>
</file>

<file path=xl/sharedStrings.xml><?xml version="1.0" encoding="utf-8"?>
<sst xmlns="http://schemas.openxmlformats.org/spreadsheetml/2006/main" count="9957" uniqueCount="3784">
  <si>
    <t>CT</t>
  </si>
  <si>
    <t>RUBRO</t>
  </si>
  <si>
    <t>MODALIDAD</t>
  </si>
  <si>
    <t>TIPO CONTRATO</t>
  </si>
  <si>
    <t>OBJETO</t>
  </si>
  <si>
    <t>CONTRATISTA</t>
  </si>
  <si>
    <t>IDENTIFICACION</t>
  </si>
  <si>
    <t xml:space="preserve">DIRECCION </t>
  </si>
  <si>
    <t>CORREO ELECTRONICO</t>
  </si>
  <si>
    <t>TELEFONO</t>
  </si>
  <si>
    <t>SUSCRIPCION</t>
  </si>
  <si>
    <t>FECHA INICIO</t>
  </si>
  <si>
    <t>FECHA FINAL</t>
  </si>
  <si>
    <t>PLAZO MESES
(UNIDAD PLAZO DE EJECUCIÓN EN MESES)</t>
  </si>
  <si>
    <t>PLAZO DIAS
(UNIDAD PLAZO DE EJECUCIÓN EN DIAS) cuando contrato se pacta en dias</t>
  </si>
  <si>
    <t>PRORROGA DIAS</t>
  </si>
  <si>
    <t>TERMINACION DESPUES DE PRORROGA</t>
  </si>
  <si>
    <t>VR INICIAL</t>
  </si>
  <si>
    <t>VR ADICION</t>
  </si>
  <si>
    <t>TOTAL CONTRATO</t>
  </si>
  <si>
    <t>LINK</t>
  </si>
  <si>
    <t>SUPERVISOR</t>
  </si>
  <si>
    <t>CESION</t>
  </si>
  <si>
    <t>ESTADO</t>
  </si>
  <si>
    <t>O23011605570000001907</t>
  </si>
  <si>
    <t>CONTRATACIÓN DIRECTA</t>
  </si>
  <si>
    <t>CONTRATO DE PRESTACION DE SERVICIOS PROFESIONALES</t>
  </si>
  <si>
    <t>PRESTACION DE SERVICIOS PROFESIONALES PARA APOYAR AL AREA DE GESTION PARA EL DESARROLLO LOCAL EN TEMAS DE CONTRATACION Y MANEJO DE LA PLATAFORMA SIPSE DE CONFORMIDAD CON LOS ESTUDIOS PREVIOS. SIPSE 102241</t>
  </si>
  <si>
    <t>ANDREA CATALINA GARCIA FLOREZ</t>
  </si>
  <si>
    <t>CRA 27 # 61 F - 06 BOGOTA</t>
  </si>
  <si>
    <t>ANDREAGARCIAF_3@HOTMAIL.COM</t>
  </si>
  <si>
    <t>-</t>
  </si>
  <si>
    <t>https://community.secop.gov.co/Public/Tendering/OpportunityDetail/Index?noticeUID=CO1.NTC.5604218&amp;isFromPublicArea=True&amp;isModal=False</t>
  </si>
  <si>
    <t xml:space="preserve"> JUAN FELIPE GALINDO NIÑO </t>
  </si>
  <si>
    <t>TERMINADO</t>
  </si>
  <si>
    <t>PRESTAR LOS SERVICIOS PROFESIONALES AL DESPACHO DEL ALCALDE LOCAL DE PUENTE ARANDA, EN LA REVISION Y CONTROL DE LAS ACTIVIDADES, DOCUMENTOS Y TRAMITES Y LA EJECUCIÓN INTEGRAL DE LOS ASUNTOS ADMINISTRATIVOS DE SU COMPETENCIA. SIPSE 102251</t>
  </si>
  <si>
    <t>SANDRA JULIETA IBARRA RUIZ</t>
  </si>
  <si>
    <t>CALLE 97#70C-95 T4 Apto 204</t>
  </si>
  <si>
    <t>abogada.sandraibarra@gmail.com</t>
  </si>
  <si>
    <t>https://community.secop.gov.co/Public/Tendering/OpportunityDetail/Index?noticeUID=CO1.NTC.5604337&amp;isFromPublicArea=True&amp;isModal=False</t>
  </si>
  <si>
    <t>EL SUPERVISOR ES EL ALCALDE</t>
  </si>
  <si>
    <t>PRESTAR LOS SERVICIOS PROFESIONALES AL DESPACHO DE LA ALCALDÍA LOCAL DE PUENTE ARANDA PARA APOYAR LA EJECUCION INTEGRAL DE LOS ASUNTOS ADMINISTRATIVOS DE SU COMPETENCIA. SIPSE 102249</t>
  </si>
  <si>
    <t>EDI LILIANA HERNANDEZ GOMEZ</t>
  </si>
  <si>
    <t xml:space="preserve">HACIENDA LA QUINTA UNO  - ZIPAQUIRÁ TO 14 APTO 202 </t>
  </si>
  <si>
    <t>lilianitahg@hotmail.com</t>
  </si>
  <si>
    <t>https://community.secop.gov.co/Public/Tendering/OpportunityDetail/Index?noticeUID=CO1.NTC.5603891&amp;isFromPublicArea=True&amp;isModal=False</t>
  </si>
  <si>
    <t>CONTRATO DE PRESTACION DE SERVICIOS DE APOYO A LA GESTION</t>
  </si>
  <si>
    <t>PRESTAR SUS SERVICIOS PARA APOYAR EL PROCESO DE RADICACION Y DISTRIBUCION DE LA CORRESPONDENCIA, ASI COMO LA ATENCION EN LA VENTANILLA CDI DE LA ALCALDIA LOCAL DE PUENTE ARANDA. SIPSE: 102316</t>
  </si>
  <si>
    <t>ANDREA GONZÁLEZ MORALES</t>
  </si>
  <si>
    <t>CARRERA 53 D 4 F 19</t>
  </si>
  <si>
    <t>andregozamo0725@gmail.com</t>
  </si>
  <si>
    <t>https://community.secop.gov.co/Public/Tendering/OpportunityDetail/Index?noticeUID=CO1.NTC.5660162&amp;isFromPublicArea=True&amp;isModal=False</t>
  </si>
  <si>
    <t>MARÍA AMANDA CAMACHO GARBIRAS</t>
  </si>
  <si>
    <t>PRESTAR SUS SERVICIOS PROFESIONALES APOYANDO JURIDICAMENTE LAS ETAPAS DE LOS PROCESOS DE CONTRATACION Y TEMAS RELACIONADOS CON CONTROL POLITICO QUE CURSAN EN EL FONDO DE DESARROLLO LOCAL DE PUENTE ARANDA. SIPSE 102236 (2)</t>
  </si>
  <si>
    <t>JENNY ANDREA ROCHA GARCIA</t>
  </si>
  <si>
    <t>TRANSVERSAL 60 No. 59 - 24 SUR</t>
  </si>
  <si>
    <t>andrearochak16@gmail.com</t>
  </si>
  <si>
    <t>https://community.secop.gov.co/Public/Tendering/OpportunityDetail/Index?noticeUID=CO1.NTC.5604220&amp;isFromPublicArea=True&amp;isModal=False</t>
  </si>
  <si>
    <t>O23011604490000001905</t>
  </si>
  <si>
    <t>PRESTAR LOS SERVICIOS PROFESIONALES PARA APOYAR JURIDICAMENTE EN LOS PROCESOS PRECONTRACTUALES Y CONTRACTUALES DEL FONDO DE DESARROLLO LOCAL DE PUENTE ARANDA. SIPSE: 102248</t>
  </si>
  <si>
    <t>JOSE WILMAN TORRES</t>
  </si>
  <si>
    <t>CARRERA 34 NO. 17 A 41 SUR</t>
  </si>
  <si>
    <t>jwilman.torres@gmail.com</t>
  </si>
  <si>
    <t>https://community.secop.gov.co/Public/Tendering/OpportunityDetail/Index?noticeUID=CO1.NTC.5604529&amp;isFromPublicArea=True&amp;isModal=False</t>
  </si>
  <si>
    <t>O23011601060000001893</t>
  </si>
  <si>
    <t>PRESTAR LOS SERVICIOS PROFESIONALES PARA APOYAR JURIDICAMENTE EN LOS PROCESOS PRECONTRACTUALES Y CONTRACTUALES DEL FONDO DE DESARROLLO LOCAL DE PUENTE ARANDA. SIPSE: 102250</t>
  </si>
  <si>
    <t>ADRIANA YINETH JOJOA SOLER</t>
  </si>
  <si>
    <t>CARRERA 19 A # 10 -18 SUR</t>
  </si>
  <si>
    <t>JOJOASOLER@GMAIL.COM</t>
  </si>
  <si>
    <t>https://community.secop.gov.co/Public/Tendering/OpportunityDetail/Index?noticeUID=CO1.NTC.5604122&amp;isFromPublicArea=True&amp;isModal=False</t>
  </si>
  <si>
    <t>PRESTACION DE SERVICIOS TECNICOS PARA APOYAR LAS ETAPAS PRECONTRACTUAL, CONTRACTUAL Y POST-CONTRACTUAL DE LOS PROCESOS DE ADQUISICION DE BIENES Y SERVICIOS QUE REALICE EL FONDO DE DESARROLLO LOCAL DE PUENTE ARANDA. SIPSE 102242 (2)</t>
  </si>
  <si>
    <t xml:space="preserve">LUIS MIGUEL GALINDO </t>
  </si>
  <si>
    <t>CARRERA 55 # 22 - 38</t>
  </si>
  <si>
    <t>migalindon@gmai.com</t>
  </si>
  <si>
    <t>https://community.secop.gov.co/Public/Tendering/OpportunityDetail/Index?noticeUID=CO1.NTC.5604702&amp;isFromPublicArea=True&amp;isModal=False</t>
  </si>
  <si>
    <t>JESUS DAVID DIAZ CAMPOS</t>
  </si>
  <si>
    <t>PRESTAR LOS SERVICIOS PROFESIONALES PARA APOYAR JURIDICAMENTE EN LOS PROCESOS PRECONTRACTUALES Y CONTRACTUALES DEL FONDO DE DESARROLLO LOCAL DE PUENTE ARANDA. SIPSE 102238</t>
  </si>
  <si>
    <t>OSCAR IVAN ESPINEL MOLANO</t>
  </si>
  <si>
    <t>CALLE 21#05-31</t>
  </si>
  <si>
    <t>osivesmo@gmail.com</t>
  </si>
  <si>
    <t>https://community.secop.gov.co/Public/Tendering/OpportunityDetail/Index?noticeUID=CO1.NTC.5603842&amp;isFromPublicArea=True&amp;isModal=False</t>
  </si>
  <si>
    <t>MARIA ANGÉLICA NARANJO HERRERA</t>
  </si>
  <si>
    <t>CALLE 24 b 42- 23</t>
  </si>
  <si>
    <t>maria27nh@gmail.com</t>
  </si>
  <si>
    <t>LUISA FERNANDA LEÓN CEPEDA</t>
  </si>
  <si>
    <t>CALLE 28 SUR # 41 - 90</t>
  </si>
  <si>
    <t>luisa.leon1517@gmail.com</t>
  </si>
  <si>
    <t>PRESTACION DE SERVICIOS PROFESIONALES PARA APOYAR LA GESTION CONTRACTUAL Y EL REPORTE A ENTES DE CONTROL DEL FONDO DE DESARROLLO LOCAL DE PUENTE ARANDA. SIPSE 102245</t>
  </si>
  <si>
    <t>LEISY YURANI GIRALDO MEDINA</t>
  </si>
  <si>
    <t>CRA 51A 127-52 INT 4 APTO 101</t>
  </si>
  <si>
    <t>giraldonan@gmail.com</t>
  </si>
  <si>
    <t>https://community.secop.gov.co/Public/Tendering/OpportunityDetail/Index?noticeUID=CO1.NTC.5604341&amp;isFromPublicArea=True&amp;isModal=False</t>
  </si>
  <si>
    <t>PRESTAR SUS SERVICIOS TÉCNICOS EN DESARROLLO DE LOS PROCESOS, PROCEDIMIENTOS Y ACTIVIDADES PROPIAS DEL ALMACEN DEL FONDO DE DESARROLLO LOCAL DE PUENTE ARANDA. SIPSE 102265 (2)</t>
  </si>
  <si>
    <t>JOHN EDUARDO CHARRY ACOSTA</t>
  </si>
  <si>
    <t>CARRERA 69 D 1 -45 SUR APTO. 507 BOGOTA</t>
  </si>
  <si>
    <t>educharry@gmail.com</t>
  </si>
  <si>
    <t>https://community.secop.gov.co/Public/Tendering/OpportunityDetail/Index?noticeUID=CO1.NTC.5611931&amp;isFromPublicArea=True&amp;isModal=False</t>
  </si>
  <si>
    <t>MARTHA HELENA VANEGAS GARZON</t>
  </si>
  <si>
    <t xml:space="preserve">OSCAR DANIEL PÉREZ CUELLO </t>
  </si>
  <si>
    <t>CARRERA 18 C BIS B No. 80 A -29 SUR</t>
  </si>
  <si>
    <t>operezcuello@yahoo.es</t>
  </si>
  <si>
    <t>PRESTAR SUS SERVICIOS PROFESIONALES EN EL ÁREA DE GESTION DEL DESARROLLO LOCAL, APOYANDO LA ELABORACION, SEGUIMIENTO, ANALISIS Y ADMINISTRACION DE LA CONTABILIDAD DEL FONDO DE DESARROLLO LOCAL DE PUENTE ARANDA. SIPSE 102267</t>
  </si>
  <si>
    <t>OSCAR ORLANDO TORRES RODRIGUEZ</t>
  </si>
  <si>
    <t>CRA 72 I No 42 F - 83</t>
  </si>
  <si>
    <t>oscartorres1990@hotmail.com</t>
  </si>
  <si>
    <t>https://community.secop.gov.co/Public/Tendering/OpportunityDetail/Index?noticeUID=CO1.NTC.5611703&amp;isFromPublicArea=True&amp;isModal=False</t>
  </si>
  <si>
    <t>GLORIA LUZ CRUZ GIL</t>
  </si>
  <si>
    <t>ESTAR SERVICIOS PROFESIONALES COMO APOYO AL ÁREA DE GESTIÓN DEL DESARROLLO LOCAL, SOBRE TEMAS DEL PRESUPUESTO DEL FDL DE PUENTE ARANDA. SIPSE 102270</t>
  </si>
  <si>
    <t>FELIPE USECHE USECHE</t>
  </si>
  <si>
    <t>CALLE 74 No. 95 - 46</t>
  </si>
  <si>
    <t>felipe_usus@hotmail.com</t>
  </si>
  <si>
    <t>https://community.secop.gov.co/Public/Tendering/OpportunityDetail/Index?noticeUID=CO1.NTC.5615265&amp;isFromPublicArea=True&amp;isModal=False</t>
  </si>
  <si>
    <t>DIANA CAROLINA TORRES MORENO</t>
  </si>
  <si>
    <t>PRESTAR SUS SERVICIOS PROFESIONALES PARA REALIZAR LAS LABORES DE ADMINISTRACION DE LA RED SOPORTE TECNICO Y ADMINISTRATIVO EN EL MANEJO DE LOS PROGRAMAS INSTALADOS EN TODAS LAS AREAS DE LA ALCALDIA Y JUNTA ADMINISTRADORA LOCAL. SIPSE 102261</t>
  </si>
  <si>
    <t>OSCAR EDUARDO ROMERO ARTEAGA</t>
  </si>
  <si>
    <t>CARRERA 103 A BIS 16 B 11</t>
  </si>
  <si>
    <t>oscar.romero19@gmail.com</t>
  </si>
  <si>
    <t>https://community.secop.gov.co/Public/Tendering/OpportunityDetail/Index?noticeUID=CO1.NTC.5604905&amp;isFromPublicArea=True&amp;isModal=False</t>
  </si>
  <si>
    <t> MARÍA AMANDA CAMACHO GARBIRAS</t>
  </si>
  <si>
    <t>APOYAR Y DAR SOPORTE TECNICO AL ADMINISTRADOR Y USUARIO FINAL DE LA RED DE SISTEMAS Y TECNOLOGIA E INFORMACION DE LA ALCALDIA LOCAL. SIPSE 102264</t>
  </si>
  <si>
    <t>WILLIAM EDUARDO VILLALOBOS MARTINEZ</t>
  </si>
  <si>
    <t>CRA. 19 No. 4-40 SUR</t>
  </si>
  <si>
    <t>williamvillam@hotmail.com</t>
  </si>
  <si>
    <t>https://community.secop.gov.co/Public/Tendering/OpportunityDetail/Index?noticeUID=CO1.NTC.5605734&amp;isFromPublicArea=True&amp;isModal=False</t>
  </si>
  <si>
    <t>PRESTAR LOS SERVICIOS PROFESIONALES ESPECIALIZADOS BRINDANDO APOYO JURÍDICO AL DESPACHO Y AL ÁREA DE GESTIÓN PARA EL DESARROLLO LOCAL, EN LOS ASPECTOS PRECONTRACTUALES, CONTRACTUALES Y POST CONTRACTUALES DE LOS PROCESOS DE CONTRATACION DEL FDL DE PUENTE ARANDA. SIPSE 102240</t>
  </si>
  <si>
    <t>CALLE 152b # 73B - 51 INT 1 APTO 1701</t>
  </si>
  <si>
    <t>daviddz708@gmail.com</t>
  </si>
  <si>
    <t>https://community.secop.gov.co/Public/Tendering/OpportunityDetail/Index?noticeUID=CO1.NTC.5645619&amp;isFromPublicArea=True&amp;isModal=False</t>
  </si>
  <si>
    <t>PRESTAR SUS SERVICIOS PROFESIONALES ESPECIALIZADOS BRINDADO APOYO JURÍDICO PARA EL AREA DE GESTION PARA EL DESARROLLO LO#CAL Y EL DESPACHO DE LA ALCALDIA LOCAL DE PUENTE ARANDA. SIPSE 102234</t>
  </si>
  <si>
    <t>JUAN FELIPE GALINDO NIÑO</t>
  </si>
  <si>
    <t>JFELIPEGALINDO@OUTLOOK.COM</t>
  </si>
  <si>
    <t>https://community.secop.gov.co/Public/Tendering/OpportunityDetail/Index?noticeUID=CO1.NTC.5604582&amp;isFromPublicArea=True&amp;isModal=False</t>
  </si>
  <si>
    <t>PRESTAR SUS SERVICIOS PROFESIONALES PARA APOYAR LA ESTRUCTURACIÓN, FORMULACIÓN, EVALUACIÓN Y SEGUIMIENTO DE LA PLANEACIÓN ESTRATEGICA Y PROYECTOS DE INVERSIÓN DEL FONDO DE DESARROLLO LOCAL DE PUENTE ARANDA. SIPSE: 104695</t>
  </si>
  <si>
    <t>HECTOR MAURICIO CARRILLO SILVA</t>
  </si>
  <si>
    <t>CALLE 145 # 85-80</t>
  </si>
  <si>
    <t>politologo2010@hotmail.com</t>
  </si>
  <si>
    <t>https://community.secop.gov.co/Public/Tendering/OpportunityDetail/Index?noticeUID=CO1.NTC.5648880&amp;isFromPublicArea=True&amp;isModal=False</t>
  </si>
  <si>
    <t> HENRY ALEXANDER ESLAVA PULIDO</t>
  </si>
  <si>
    <t>PRESTAR SUS SERVICIOS EN EL ÁREA DE GESTIÓN DEL DESARROLLO LOCAL PARA QUE APOYE ADMINISTRATIVA Y ASISTENCIALMENTE A LA ALCALDÍA LOCAL DE PUENTE ARANDA EN LOS PROCESOS QUE SE ADELANTAN EN LA GESTIÓN CONTABLE, DE CONFORMIDAD CON LOS ESTUDIOS PREVIOS. SIPSE 102272</t>
  </si>
  <si>
    <t>JUAN FERNANDO PIÑEROS BÁEZ</t>
  </si>
  <si>
    <t>CARRERA 114 B # 145-44</t>
  </si>
  <si>
    <t>ferdinand82@hotmail.com</t>
  </si>
  <si>
    <t>https://community.secop.gov.co/Public/Tendering/OpportunityDetail/Index?noticeUID=CO1.NTC.5604151&amp;isFromPublicArea=True&amp;isModal=False</t>
  </si>
  <si>
    <t>PRESTAR SERVICIOS PROFESIONALES DE APOYO EN LOS TEMAS RELACIONADOS CON LA RED, GESTION TIC Y TODO LOS RECURSOS TECNOLOGICO DE LA ALCALDIA LOCAL PUENTE ARANDA. SIPSE 102262 (2)</t>
  </si>
  <si>
    <t>ANDRÉS GUSTAVO NARANJO TELLO</t>
  </si>
  <si>
    <t>CALLE 17 SUR 56 - 23</t>
  </si>
  <si>
    <t>agustavo27@gmail.com</t>
  </si>
  <si>
    <t>https://community.secop.gov.co/Public/Tendering/OpportunityDetail/Index?noticeUID=CO1.NTC.5615643&amp;isFromPublicArea=True&amp;isModal=False</t>
  </si>
  <si>
    <t> OSCAR EDUARDO ROMERO ARTEAGA</t>
  </si>
  <si>
    <t>PRESTAR SERVICIOS PROFESIONALES PARA APOYAR LA GESTION DE LOS ASUNTOS RELACIONADOS CON SEGURIDAD CIUDADANA, CONVIVENCIA Y ESPACIO PUBLICO EN LA LOCALIDAD DE PUENTE ARANDA. SIPSE 102258</t>
  </si>
  <si>
    <t>FABIAN ARTURO CHACON OSPINA</t>
  </si>
  <si>
    <t>CALLE 152 A # 101 A - 45</t>
  </si>
  <si>
    <t>fabianarturochacon@gmail.com</t>
  </si>
  <si>
    <t>https://community.secop.gov.co/Public/Tendering/OpportunityDetail/Index?noticeUID=CO1.NTC.5605207&amp;isFromPublicArea=True&amp;isModal=False</t>
  </si>
  <si>
    <t> JUAN CARLOS GOMEZ MELGAREJO</t>
  </si>
  <si>
    <t>PRESTAR LOS SERVICIOS DE APOYO A LA GESTION PARA REALIZAR EL PROCESO DE RADICACION, NOTIFICACION Y ENTREGA DE LA CORRESPONDENCIA INTERNA Y EXTERNA DE LA ALCALDIA LOCAL PUENTE ARANDA SIPSE: 102322 (3)</t>
  </si>
  <si>
    <t>GIOVANNY HERNEY LAITON VELASCO</t>
  </si>
  <si>
    <t xml:space="preserve">DIAGONAL 5 D # 44-05 </t>
  </si>
  <si>
    <t>laitong2@hotmail.com</t>
  </si>
  <si>
    <t>https://community.secop.gov.co/Public/Tendering/OpportunityDetail/Index?noticeUID=CO1.NTC.5623810&amp;isFromPublicArea=True&amp;isModal=False</t>
  </si>
  <si>
    <t>O23011601120000001632</t>
  </si>
  <si>
    <t>PRESTAR LOS SERVICIOS PROFESIONALES PARA APOYAR JURIDICAMENTE EN LOS PROCESOS PRECONTRACTUALES Y CONTRACTUALES RELACIONADOS CON EDUCACIÓN INICIAL PARA LA VIDA PARA LOS NIÑOS Y NIÑAS DEL FONDO DE DESARROLLO LOCAL DE PUENTE ARANDA. SIPSE: 102257</t>
  </si>
  <si>
    <t xml:space="preserve">
ANDRÉS DAVID MARTÍNEZ ALVAREZ</t>
  </si>
  <si>
    <t>CARRERA 8A #16 - 72</t>
  </si>
  <si>
    <t>andresdavidmartineza@hotmail.com</t>
  </si>
  <si>
    <t>https://community.secop.gov.co/Public/Tendering/OpportunityDetail/Index?noticeUID=CO1.NTC.5623808&amp;isFromPublicArea=True&amp;isModal=False</t>
  </si>
  <si>
    <t>PRESTAR SUS SERVICIOS PROFESIONALES EN EL AREA DE GESTION DEL DESARROLLO LOCAL NECESARIOS PARA ADELANTAR LOS PROCESOS CONTRACTUALES DE LOS RECURSOS DE FUNCIONAMIENTO, ASI COMO EL SEGUIMIENTO AL PAA PARA VERIFICAR LA OPORTUNA Y ADECUADA ATENCION DE LAS NECESIDADES DE LA ENTIDAD. SIPSE: 102330</t>
  </si>
  <si>
    <t>JHORMAN LOHADWER MELO ARENAS</t>
  </si>
  <si>
    <t>CARRERA 31 D No. 4 A 77</t>
  </si>
  <si>
    <t>jhorman30@hotmail.com</t>
  </si>
  <si>
    <t>https://community.secop.gov.co/Public/Tendering/OpportunityDetail/Index?noticeUID=CO1.NTC.5620310&amp;isFromPublicArea=True&amp;isModal=False</t>
  </si>
  <si>
    <t> SANTIAGO JIMENEZ LARA</t>
  </si>
  <si>
    <t>O23011601210000001890</t>
  </si>
  <si>
    <t>PRESTAR LOS SERVICIOS PROFESIONALES PARA APOYAR JURIDICAMENTE EN LOS PROCESOS PRECONTRACTUALES Y CONTRACTUALES EN TEMAS RELACIONADOS CON ARTE, CULTURA Y PATRIMONIO DEL FONDO DE DESARROLLO LOCAL DE PUENTE ARANDA. SIPSE: 102252</t>
  </si>
  <si>
    <t xml:space="preserve">
CHRISTIAN CAMILO SUAREZ RAMIREZ</t>
  </si>
  <si>
    <t>CARRERA 77 I Bis No 57A 33 SUR</t>
  </si>
  <si>
    <t>suarezramirezderecho@gmail.com</t>
  </si>
  <si>
    <t>https://community.secop.gov.co/Public/Tendering/OpportunityDetail/Index?noticeUID=CO1.NTC.5623801&amp;isFromPublicArea=True&amp;isModal=False</t>
  </si>
  <si>
    <t>PRESTAR EL SERVICIO COMO CONDUCTOR DE LOS VEHICULOS QUE INTEGRAN EL PARQUE AUTOMOTOR DEL FDL PUENTE ARANDA. SIPSE: 102323</t>
  </si>
  <si>
    <t>DARLIN AVIRAMA RAMIREZ</t>
  </si>
  <si>
    <t>CALLE 47 SUR # 78 B 34</t>
  </si>
  <si>
    <t>jeuchapengua@hotmail.com</t>
  </si>
  <si>
    <t>https://community.secop.gov.co/Public/Tendering/OpportunityDetail/Index?noticeUID=CO1.NTC.5619375&amp;isFromPublicArea=True&amp;isModal=False</t>
  </si>
  <si>
    <t>JEISON STIVEN BARRAGAN</t>
  </si>
  <si>
    <t>PRESTAR SUS SERVICIOS PARA APOYAR EL PROCESO DE RADICACION Y DISTRIBUCION DE LA CORRESPONDENCIA, ASI COMO LA ATENCION EN LA VENTANILLA CDI DE LA ALCALDIA LOCAL DE PUENTE ARANDA. SIPSE: 102319</t>
  </si>
  <si>
    <t>MARISOL JAQUE TENJO</t>
  </si>
  <si>
    <t>CARRERA 102 # 17-46</t>
  </si>
  <si>
    <t>Marybayplaton25@hotmail.com</t>
  </si>
  <si>
    <t>https://community.secop.gov.co/Public/Tendering/OpportunityDetail/Index?noticeUID=CO1.NTC.5622303&amp;isFromPublicArea=True&amp;isModal=False</t>
  </si>
  <si>
    <t>O23011601170000001885</t>
  </si>
  <si>
    <t>PRESTAR LOS SERVICIOS PROFESIONALES PARA APOYAR JURIDICAMENTE EN LOS PROCESOS PRECONTRACTUALES Y CONTRACTUALES RELACIONADOS CON LA EDUCACION SUPERIOR DE LOS JOVENES DEL FONDO DE DESARROLLO LOCAL DE PUENTE ARANDA. SIPSE: 102254</t>
  </si>
  <si>
    <t>BRYAN ALFONSO NIÑO VÉLEZ</t>
  </si>
  <si>
    <t xml:space="preserve">CALLE 16 I No. 96 G 60 </t>
  </si>
  <si>
    <t>alfonsoninovelez@hotmail.com</t>
  </si>
  <si>
    <t>https://community.secop.gov.co/Public/Tendering/OpportunityDetail/Index?noticeUID=CO1.NTC.5622409&amp;isFromPublicArea=True&amp;isModal=False</t>
  </si>
  <si>
    <t>CARMEN ELENA CASTRO</t>
  </si>
  <si>
    <t>CARRERA 51C  38B  38 SUR</t>
  </si>
  <si>
    <t>helenacars.rico@gmail.com</t>
  </si>
  <si>
    <t>https://community.secop.gov.co/Public/Tendering/OpportunityDetail/Index?noticeUID=CO1.NTC.5619388&amp;isFromPublicArea=True&amp;isModal=False</t>
  </si>
  <si>
    <t>PRESTAR SERVICIOS PROFESIONALES AL ÁREA DE GESTIÓN DEL DESARROLLO LOCAL PARA ADELANTAR LAS ACTIVIDADES RELACIONADAS CON LA APLICACIÓN DE PROCEDIMIENTOS, ADMINISTRATIVOS Y CONTABLES DE ACUERDO CON LA NORMATIVIDAD VIGENTE. SIPSE: 102273</t>
  </si>
  <si>
    <t>MAROLYM YISELH BERNAL TORO</t>
  </si>
  <si>
    <t>CR 19 164 53 INT 3 APTO 111</t>
  </si>
  <si>
    <t>MM_YBT@HOTMAIL.COM</t>
  </si>
  <si>
    <t>https://community.secop.gov.co/Public/Tendering/OpportunityDetail/Index?noticeUID=CO1.NTC.5649060&amp;isFromPublicArea=True&amp;isModal=False</t>
  </si>
  <si>
    <t> GLORIA LUZ CRUZ GIL</t>
  </si>
  <si>
    <t>PRESTAR LOS SERVICIOS PROFESIONALES PARA APOYAR JURÍDICAMENTE EN LOS PROCESOS PRECONTRACTUALES Y CONTRACTUALES DEL FONDO DE DESARROLLO LOCAL DE PUENTE ARANDA. SIPSE: 102981</t>
  </si>
  <si>
    <t>VIVIAN JOHANNA TORRES ALBA</t>
  </si>
  <si>
    <t>CRA. 63 # 22-22</t>
  </si>
  <si>
    <t>viv_93@hotmail.com</t>
  </si>
  <si>
    <t>https://community.secop.gov.co/Public/Tendering/OpportunityDetail/Index?noticeUID=CO1.NTC.5623476&amp;isFromPublicArea=True&amp;isModal=False</t>
  </si>
  <si>
    <t>APOYAR TECNICAMENTE A LOS RESPONSABLES E INTEGRANTES DE LOS PROCESOS EN LA IMPLEMENTACION DE HERRAMIENTAS DE GESTION, SIGUIENDO LOS LINEAMIENTOS METODOLOGICOS ESTABLECIDOS POR LA OFICINA ASESORA DE PLANEACION DE LA SECRETARIA DISTRITAL DE GOBIERNO. SIPSE: 102508</t>
  </si>
  <si>
    <t>ELIZABETH PEÑA SALAZAR</t>
  </si>
  <si>
    <t>CARRERA 32B  4-09</t>
  </si>
  <si>
    <t>elizaps@gmail.com</t>
  </si>
  <si>
    <t>https://community.secop.gov.co/Public/Tendering/OpportunityDetail/Index?noticeUID=CO1.NTC.5636589&amp;isFromPublicArea=True&amp;isModal=False</t>
  </si>
  <si>
    <t>SANTIAGO JIMENEZ LARA</t>
  </si>
  <si>
    <t>PRESTAR SUS SERVICIOS PROFESIONALES PARA APOYAR LA ESTRUCTURACIÓN, FORMULACIÓN, EVALUACIÓN Y SEGUIMIENTO DE ESTRUCTURACIÓN, FORMULACIÓN, EVALUACIÓN Y SEGUIMIENTO DE LA PLANEACIÓN ESTRATEGICA Y PROYECTOS DE INVERSIÓN DEL FONDO DE DESARROLLO LOCAL DE PUENTE ARANDA. SIPSE: 103251</t>
  </si>
  <si>
    <t>LUIS EDUARDO JIMENEZ LARA</t>
  </si>
  <si>
    <t>CALLE 159 No 54-35</t>
  </si>
  <si>
    <t>lejlmfc14@hotmail.com</t>
  </si>
  <si>
    <t>https://community.secop.gov.co/Public/Tendering/OpportunityDetail/Index?noticeUID=CO1.NTC.5642814&amp;isFromPublicArea=True&amp;isModal=False</t>
  </si>
  <si>
    <t>Henry Alexander Eslava Pulido</t>
  </si>
  <si>
    <t>PRESTAR SUS SERVICIOS PARA APOYAR EL PROCESO DE RADICACION Y DISTRIBUCION DE LA CORRESPONDENCIA, ASI COMO LA ATENCION EN LA VENTANILLA CDI DE LA ALCALDIA LOCAL DE PUENTE ARANDA. SIPSE: 102505</t>
  </si>
  <si>
    <t>DEINIS FILIMON BARBOSA CRISTANCHO</t>
  </si>
  <si>
    <t>CRA 79D · 40A - 51 SUR</t>
  </si>
  <si>
    <t>deinisfili@gmail.com</t>
  </si>
  <si>
    <t>https://community.secop.gov.co/Public/Tendering/OpportunityDetail/Index?noticeUID=CO1.NTC.5636858&amp;isFromPublicArea=True&amp;isModal=False</t>
  </si>
  <si>
    <t>PRESTAR LOS SERVICIOS PROFESIONALES PARA APOYAR LOS PROCESOS PRECONTRACTUALES Y CONTRACTUALES DEL FONDO DE DESARROLLO LOCAL DE PUENTE ARANDA. SIPSE: 104901</t>
  </si>
  <si>
    <t>FABER STEVEN VACA MARTINEZ</t>
  </si>
  <si>
    <t>CARRERA 1 D ESTE # 64-30 SUR</t>
  </si>
  <si>
    <t>faber.martinez@hotmail.com</t>
  </si>
  <si>
    <t>https://community.secop.gov.co/Public/Tendering/OpportunityDetail/Index?noticeUID=CO1.NTC.5637507&amp;isFromPublicArea=True&amp;isModal=False</t>
  </si>
  <si>
    <t>O23011603450000001903</t>
  </si>
  <si>
    <t>PRESTAR LOS SERVICIOS DE APOYO A LA GESTION AL FONDO DE DESARROLLO LOCAL DE PUENTE ARANDA, PARA ACOMPAÑAR LOS PROCESOS QUE SE ADELANTEN PARA PROTECCION Y USO ADECUADO DEL ESPACIO PUBLICO EN LA LOCALIDAD. SIPSE: 102351</t>
  </si>
  <si>
    <t>LUIS EDUARDO CORTES GARAY</t>
  </si>
  <si>
    <t>CALLE 63 C No. 28 - 66</t>
  </si>
  <si>
    <t>1000promesas@gmail.com</t>
  </si>
  <si>
    <t>https://community.secop.gov.co/Public/Tendering/OpportunityDetail/Index?noticeUID=CO1.NTC.5636749&amp;isFromPublicArea=True&amp;isModal=False</t>
  </si>
  <si>
    <t>DANIEL ARTURO SOCHE</t>
  </si>
  <si>
    <t xml:space="preserve"> CALLE 35 SUR No 51 F - 96</t>
  </si>
  <si>
    <t>daniel_acosta20@hotmail.com</t>
  </si>
  <si>
    <t>JOSE ORLANDO RUIZ GARCIA</t>
  </si>
  <si>
    <t>CRA 43 A # 59A 32 SUR BOGOTA</t>
  </si>
  <si>
    <t>orlandoruizg86@gmail.com</t>
  </si>
  <si>
    <t>https://community.secop.gov.co/Public/Tendering/ContractNoticePhases/View?PPI=CO1.PPI.29832499&amp;isFromPublicArea=True&amp;isModal=False</t>
  </si>
  <si>
    <t>JULIAN ANDRES CASTRO</t>
  </si>
  <si>
    <t>CARRERA 58 # 16-47 SUR</t>
  </si>
  <si>
    <t>JULIANCHO122@HOTMAIL.COM</t>
  </si>
  <si>
    <t>PRESTAR SUS SERVICIOS DE APOYO TECNICO EN LA EJECUCIÓN DE ACTIVIDADES ADMINISTRATIVAS EN EL ÁREA DE GESTIÓN DE DESARROLLO LOCAL DE PUENTE ARANDA. SIPSE: 102324</t>
  </si>
  <si>
    <t>WILLIAM MATEO CUEVAS GARZON</t>
  </si>
  <si>
    <t>CARERA 31 C # 1 D - 52</t>
  </si>
  <si>
    <t>mateocuevasg30@gmail.com</t>
  </si>
  <si>
    <t>https://community.secop.gov.co/Public/Tendering/ContractNoticePhases/View?PPI=CO1.PPI.29858218&amp;isFromPublicArea=True&amp;isModal=False</t>
  </si>
  <si>
    <t>LINA FERNANDA OCAMPO GOMEZ</t>
  </si>
  <si>
    <t>CALLE 58 35 A 58</t>
  </si>
  <si>
    <t>linafernandaocampog@gmail.com</t>
  </si>
  <si>
    <t>https://community.secop.gov.co/Public/Tendering/ContractNoticePhases/View?PPI=CO1.PPI.29820868&amp;isFromPublicArea=True&amp;isModal=False</t>
  </si>
  <si>
    <t>HUGO ERNESTO GARCIA GOMEZ</t>
  </si>
  <si>
    <t>DG 32 a SUR # 11 G 51 SUR</t>
  </si>
  <si>
    <t> hegarciag@unal.edu.co</t>
  </si>
  <si>
    <t>3005013265 </t>
  </si>
  <si>
    <t>https://community.secop.gov.co/Public/Tendering/OpportunityDetail/Index?noticeUID=CO1.NTC.5642814&amp;isFromPublicArea=True&amp;isModal=False </t>
  </si>
  <si>
    <t>JOHN EDWARD PAEZ</t>
  </si>
  <si>
    <t>PRESTAR SUS SERVICIOS PROFESIONALES AL DESPACHO DE LA ALCALDIA LOCAL PARA APOYAR EL TRAMITE DE LOS DESPACHOS COMISORIOS, DESCONGESTIONAR Y TRAMITAR LOS DERECHOS DE PETICION, CONSOLIDAR LAS PROPOSICIONES Y SOLICITUDES DE LOS ENTES DE CONTROL DE ACUERDO A LOS ESTUDIOS PREVIOS. SIPSE: 102409</t>
  </si>
  <si>
    <t>WENDY NAYIVE BELTRÁN CASALLAS</t>
  </si>
  <si>
    <t>CALLE 69 K #47 B 03</t>
  </si>
  <si>
    <t>wendybeltran23@gmail.com</t>
  </si>
  <si>
    <t>https://community.secop.gov.co/Public/Tendering/OpportunityDetail/Index?noticeUID=CO1.NTC.5646823&amp;isFromPublicArea=True&amp;isModal=False</t>
  </si>
  <si>
    <t>JUAN CARLOS GOMEZ MELGAREJO.</t>
  </si>
  <si>
    <t>O23011603400000001901</t>
  </si>
  <si>
    <t>PRESTAR SERVICIOS COMO PROFESIONAL PARA LA EVALUACIÓN Y SEGUIMIENTO EN TEMAS DE VIOLENCIA INTRAFAMILIAR EN LOS COMPONENTES DE ORIENTACIÓN, ASESORÍA FAMILIAR, POSICIONAMIENTO Y PROMOCIÓN DEL BUEN TRATO. SIPSE: 103181</t>
  </si>
  <si>
    <t>JEISON HERLEY CAMACHO TELLEZ</t>
  </si>
  <si>
    <t>CALLE 24 D 99-06</t>
  </si>
  <si>
    <t>jeisoncamachotellez@gmail.com</t>
  </si>
  <si>
    <t>https://community.secop.gov.co/Public/Tendering/OpportunityDetail/Index?noticeUID=CO1.NTC.5649212&amp;isFromPublicArea=True&amp;isModal=False</t>
  </si>
  <si>
    <t>NEIDEL FERNEY CASTRO PEREZ</t>
  </si>
  <si>
    <t>AV CARACAS NO. 58-74 TORRE NORTE APTO 1305 ED OIKOS</t>
  </si>
  <si>
    <t>neidelcastro@gmail.com</t>
  </si>
  <si>
    <t>ANDRES ACOSTA JIMENEZ</t>
  </si>
  <si>
    <t>TV 29 # 26-56</t>
  </si>
  <si>
    <t>andres.acosta12@hotmail.com</t>
  </si>
  <si>
    <t>JULIAN OSORIO ARROYO</t>
  </si>
  <si>
    <t>KR  59     22 B  31    TO 1</t>
  </si>
  <si>
    <t>julianoso8@hotmail.com</t>
  </si>
  <si>
    <t>MONICA VICTORIA MARIÑO MEJIA</t>
  </si>
  <si>
    <t>CARRERA 41 B # 4 A 05 APTO 401</t>
  </si>
  <si>
    <t>risitaz29@gmail.com</t>
  </si>
  <si>
    <t>BLANCA CECILIA RAMIREZ GARAY</t>
  </si>
  <si>
    <t>DIAGONAL 50 SUR # 6A- 23 Sur</t>
  </si>
  <si>
    <t>ceciliaramirez2510@gmail.com</t>
  </si>
  <si>
    <t>O23011601010000001881</t>
  </si>
  <si>
    <t>LIDERAR Y GARANTIZAR LA IMPLEMENTACIÓN Y SEGUIMIENTO DE LOS PROCESOS Y PROCEDIMIENTOS DEL SERVICIO SOCIAL. SIPSE: 104524</t>
  </si>
  <si>
    <t>CAMILA ANDREA CULMA HUERFANO</t>
  </si>
  <si>
    <t>CARRERA 69 D N°. 1-10 SUR TORRE 1 APTO 401</t>
  </si>
  <si>
    <t>camilaculma95@gmail.com</t>
  </si>
  <si>
    <t>https://community.secop.gov.co/Public/Tendering/OpportunityDetail/Index?noticeUID=CO1.NTC.5659302&amp;isFromPublicArea=True&amp;isModal=False</t>
  </si>
  <si>
    <t>JORGE HERNAN CHAVES CRUZ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</si>
  <si>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SIPSE: 104505</t>
  </si>
  <si>
    <t>ALEXANDER PICO GUTIERREZ</t>
  </si>
  <si>
    <t>KR 34 # 19 A 74</t>
  </si>
  <si>
    <t>alexander.pico.gutierrez@gmail.com</t>
  </si>
  <si>
    <t>https://community.secop.gov.co/Public/Tendering/OpportunityDetail/Index?noticeUID=CO1.NTC.5659633&amp;isFromPublicArea=True&amp;isModal=False</t>
  </si>
  <si>
    <t>O23011603430000001902</t>
  </si>
  <si>
    <t>PRESTAR LOS SERVICIOS DE APOYO A LA GESTION AL FONDO DE DESARROLLO LOCAL DE PUENTE ARANDA, PARA ACOMPAÑAR LOS PROCESOS DE FORTALECIMIENTO DE LA CULTURA CIUDADANA Y LA PREVENCION DE ACCIONES DELICTIVAS Y COMPORTAMIENTOS QUE ATENTEN CONTRA LA SEGURIDAD Y LA CONVIVENCIA CIUDADANA. SIPSE: 102333 (16)</t>
  </si>
  <si>
    <t>EDGAR FELIPE RODRIGUEZ MORENO</t>
  </si>
  <si>
    <t>CARRERA 40 A # 1 H - 45</t>
  </si>
  <si>
    <t>rodrigar735@gmail.com</t>
  </si>
  <si>
    <t>https://community.secop.gov.co/Public/Tendering/OpportunityDetail/Index?noticeUID=CO1.NTC.5665171&amp;isFromPublicArea=True&amp;isModal=False</t>
  </si>
  <si>
    <t>JOSE JOAQUIN OCAMPO TEJADA</t>
  </si>
  <si>
    <t xml:space="preserve"> CAMILO ANDRES OSPINA HOSTOS </t>
  </si>
  <si>
    <t>AV CALLE 3 25 A -26</t>
  </si>
  <si>
    <t>hostospina@outlook.com</t>
  </si>
  <si>
    <t>PABLO ALIRIO ORTIZ TORRES</t>
  </si>
  <si>
    <t>KR 94 42 G 28 SUR</t>
  </si>
  <si>
    <t>portizto@hotmail.com</t>
  </si>
  <si>
    <t>GUSTAVO ADOLFO LOPEZ SANCHEZ</t>
  </si>
  <si>
    <t>CRA 91 C # 2-55 SUR</t>
  </si>
  <si>
    <t>GUSTAVOLOPEZS045@GMAIL.COM</t>
  </si>
  <si>
    <t>PRESTAR EL SERVICIO DE CONDUCCION PARA LOS VEHICULOS PROPIEDAD DEL FONDODE DESARROLLO LOCAL Y LOS QUE SE LE ASIGNEN, DE CONFORMIDAD CON LOS ESTUDIOS PREVIOS. SIPSE: 102279</t>
  </si>
  <si>
    <t>LUIS CARLOS ACEVEDO CAJAMARCA</t>
  </si>
  <si>
    <t>CARRERA 108 # 23G-27</t>
  </si>
  <si>
    <t>luisacevedocajamarca@gmail.com</t>
  </si>
  <si>
    <t>https://community.secop.gov.co/Public/Tendering/OpportunityDetail/Index?noticeUID=CO1.NTC.5665253&amp;isFromPublicArea=True&amp;isModal=False</t>
  </si>
  <si>
    <t>JENNY PAOLA PALOMA ORTIZ</t>
  </si>
  <si>
    <t xml:space="preserve"> KR  51  #   3  - 78</t>
  </si>
  <si>
    <t>jennypalomaortiz@hotmail.com</t>
  </si>
  <si>
    <t>ANGÉLICA ROCÍO AVENDAÑO QUIROZ</t>
  </si>
  <si>
    <t>TV 26D BIS 31A 07 APTO 904</t>
  </si>
  <si>
    <t>luna0378@hotmail.com</t>
  </si>
  <si>
    <t>LAURA PAOLA ANTEQUERA PAEZ</t>
  </si>
  <si>
    <t>LAURA NATALY MUÑOZ RAMIREZ</t>
  </si>
  <si>
    <t>CARRERA 41 A #29-21 SUR</t>
  </si>
  <si>
    <t>laura.munoz-r@uniminuto.edu.co</t>
  </si>
  <si>
    <t>PRESTAR LOS SERVICIOS PROFESIONALES ESPECIALIZADOS BRINDANDO APOYO JURÍDICO AL DESPACHO Y AL ÁREA DE GESTIÓN PARA EL DESARROLLO LOCAL, EN LOS ASPECTOS DE GESTION POLICIVA. SIPSE: 102243</t>
  </si>
  <si>
    <t>JUAN CARLOS GOMEZ MELGAREJO</t>
  </si>
  <si>
    <t>CALLE 24 A 59 59 TORRE 4 APART 902</t>
  </si>
  <si>
    <t>juancgomezm@hotmail.com</t>
  </si>
  <si>
    <t>https://community.secop.gov.co/Public/Tendering/ContractNoticePhases/View?PPI=CO1.PPI.29921500&amp;isFromPublicArea=True&amp;isModal=False</t>
  </si>
  <si>
    <t>PRESTAR SUS SERVICIOS TECNICOS EN EL DESPACHO DE LA ALCALDIA LOCAL CON EL FIN DE CONTRIBUIR EN LAS ACTIVIDADES ASISTENCIALES Y DE GESTION, DE CONFORMIDAD CON LOS ESTUDIOS PREVIOS. sipse 102256.</t>
  </si>
  <si>
    <t>ERIKA JULIETH VILLAMIL HIGUERA</t>
  </si>
  <si>
    <t>CALLE 24 # 8 B - 44</t>
  </si>
  <si>
    <t>erikajvillamil06@gmail.com</t>
  </si>
  <si>
    <t>https://community.secop.gov.co/Public/Tendering/ContractNoticePhases/View?PPI=CO1.PPI.29932141&amp;isFromPublicArea=True&amp;isModal=False</t>
  </si>
  <si>
    <t>JEISON STIVEN BARRAGAN RODRIGUEZ / DARLIN AVIRAMA RAMIRÉZ</t>
  </si>
  <si>
    <t>CRA 9D ESTE # 22-10 SUR</t>
  </si>
  <si>
    <t>stiven--205@hotmail.com</t>
  </si>
  <si>
    <t>FRANCISCO FABIER MARTINEZ</t>
  </si>
  <si>
    <t>PRESTAR LOS SERVICIOS PROFESIONALES EN EL ÁREA DE GESTIÓN DEL DESARROLLO LOCAL APOYANDO EL SEGUIMIENTO DE LOS PROYECTOS DE INVERSIÓN EN TEMAS ADMINISTRATIVOS Y PRESUPUESTALES. SIPSE: 102281</t>
  </si>
  <si>
    <t>JOSE ALEXANDER ESCOBAR OTÁLORA</t>
  </si>
  <si>
    <t>DIAGONAL 48 N 16-103</t>
  </si>
  <si>
    <t>ing.alexander.esc@gmail.com</t>
  </si>
  <si>
    <t>https://community.secop.gov.co/Public/Tendering/ContractNoticePhases/View?PPI=CO1.PPI.29931058&amp;isFromPublicArea=True&amp;isModal=False</t>
  </si>
  <si>
    <t>PRESTAR SERVICIOS PROFESIONALES PARA LA ORGANIZACIÓN Y SEGUIMIENTO DE LOS EVENTOS Y ACTIVIDADES PROGRAMADAS POR EL FONDO, DERIVADAS DE LOS PROYECTOS FORMULADOS EN EL PLAN DE DESARROLLO LOCAL. SIPSE: 102269</t>
  </si>
  <si>
    <t xml:space="preserve">EDNA LILIANA GAMBA ELIAS </t>
  </si>
  <si>
    <t>TRANSVERSAL 96 A N° 75D - 10 CASA 1</t>
  </si>
  <si>
    <t>ednayi@hotmail.com</t>
  </si>
  <si>
    <t>https://community.secop.gov.co/Public/Tendering/OpportunityDetail/Index?noticeUID=CO1.NTC.5665519&amp;isFromPublicArea=True&amp;isModal=False</t>
  </si>
  <si>
    <t>PRESTAR SUS SERVICIOS PROFESIONALES EN EL ÁREA DE GESTIÓN DEL DESARROLLO LOCAL NECESARIOS PARA ADELANTAR LOS PROCESOS CONTRACTUALES DE LOS RECURSOS DE FUNCIONAMIENTO, ASÍ COMO SEGUIMIENTO AL PAA PARA VERIFICAR LA OPORTUNA Y ADECUADA ATENCIÓN DE LAS NECESIDADES DE LA ENTIDAD. SIPSE: 105714</t>
  </si>
  <si>
    <t>HUMBERTO HORACIO DEMOYA MORALES</t>
  </si>
  <si>
    <t> CALLE 5 B BIS 53 F 05</t>
  </si>
  <si>
    <t> betoso79@hotmail.com</t>
  </si>
  <si>
    <t> 2607394</t>
  </si>
  <si>
    <t>https://community.secop.gov.co/Public/Tendering/OpportunityDetail/Index?noticeUID=CO1.NTC.5794617&amp;isFromPublicArea=True&amp;isModal=true&amp;asPopupView=true</t>
  </si>
  <si>
    <t>DIEGO ALEJANDRO ALDANA AREVALO</t>
  </si>
  <si>
    <t>Carrera 2 este No. 24 a 12 sur</t>
  </si>
  <si>
    <t> diegoaldana75@gmail.co</t>
  </si>
  <si>
    <t>OSCAR IVAN BARRETO GOMEZ</t>
  </si>
  <si>
    <t>CARRERA 50 B # 36 - 06 SUR </t>
  </si>
  <si>
    <t>oscargomez_17@hotmail.com </t>
  </si>
  <si>
    <t>3208703122 </t>
  </si>
  <si>
    <t>EDGAR BUSTOS BARON</t>
  </si>
  <si>
    <t> cra 56 a Nº 5 b 93</t>
  </si>
  <si>
    <t>BUSTOSBARONEDGAR@GMAIL.COM </t>
  </si>
  <si>
    <t>3123201745 </t>
  </si>
  <si>
    <t>https://community.secop.gov.co/Public/Tendering/OpportunityDetail/Index?noticeUID=CO1.NTC.5665253&amp;isFromPublicArea=True&amp;isModal=False </t>
  </si>
  <si>
    <t>JOHANNA PAOLA AVENDAÑO GARCIA</t>
  </si>
  <si>
    <t>CARRERA 20 # 61 A 11 SUR</t>
  </si>
  <si>
    <t>johaag21@gmail.com</t>
  </si>
  <si>
    <t>VANESSA SALAZAR CARVAJAL</t>
  </si>
  <si>
    <t>KR  12     142  64</t>
  </si>
  <si>
    <t>vane2002salazar@gmail.com</t>
  </si>
  <si>
    <t>YESID ALEJANDRO MARTINEZ ROMERO</t>
  </si>
  <si>
    <t>PRESTAR SUS SERVICIOS PROFESIONALES AL DESPACHO DE LA ALCALDÍA LOCAL PARA APOYAR EL TRÁMITE DE LOS ASUNTOS DE SU COMPETENCIA, ATENCIÓN DE LOS DERECHOS DE PETICIÓN, CONSOLIDAR LAS PROPOSICIONES Y SOLICITUDES DE LOS ENTES DE CONTROL, DE ACUERDO A LOS ESTUDIOS PREVIOS. SIPSE: 102253</t>
  </si>
  <si>
    <t>JOSÉ YECID MORENO BERNAL</t>
  </si>
  <si>
    <t>Calle 114 No 53 66 </t>
  </si>
  <si>
    <t>yecid.moreno@hotmail.com </t>
  </si>
  <si>
    <t>3212309210 </t>
  </si>
  <si>
    <t>https://community.secop.gov.co/Public/Tendering/OpportunityDetail/Index?noticeUID=CO1.NTC.5666196&amp;isFromPublicArea=True&amp;isModal=False </t>
  </si>
  <si>
    <t>MATALIA RAMIREZ MARTINEZ</t>
  </si>
  <si>
    <t xml:space="preserve"> calle 6D # 79A 56 </t>
  </si>
  <si>
    <t>s.tarnata009@gmail.com </t>
  </si>
  <si>
    <t>3163901796 </t>
  </si>
  <si>
    <t>PRESTAR SERVICIOS PROFESIONALES PARA REALIZAR LAS GESTIONES INHERENTES EN LA LIQUIDACIÓN, PAGO Y DEPURACIÓN DE OBLIGACIONES POR PAGAR DE LOS CONTRATOS SUSCRITOS POR EL FDL PUENTE ARANDA. Sipse 102259</t>
  </si>
  <si>
    <t>MARIA ISABEL MONTENEGRO SACHICA</t>
  </si>
  <si>
    <t>CARRERA 6TA ESTE NO 31 - 35 SUR</t>
  </si>
  <si>
    <t>chamysa021423@gmail.com</t>
  </si>
  <si>
    <t>https://community.secop.gov.co/Public/Tendering/OpportunityDetail/Index?noticeUID=CO1.NTC.5678762&amp;isFromPublicArea=True&amp;isModal=False</t>
  </si>
  <si>
    <t>GLADIS ALCIRA USAQUÉN DÍAZ</t>
  </si>
  <si>
    <t>PRESTAR SUS SERVICIOS DE APOYO A LA GESTION EN LOS PUNTOS VIVE DIGITAL DE LA LOCALIDAD DE PUENTE ARANDA. SIPSE: 102263</t>
  </si>
  <si>
    <t>FREDY ALEXANDER HUERTAS CHAPARRO</t>
  </si>
  <si>
    <t>calle 40 sur 11j 15</t>
  </si>
  <si>
    <t>fredyhuer@gmail.com </t>
  </si>
  <si>
    <t>3208352194 </t>
  </si>
  <si>
    <t>https://community.secop.gov.co/Public/Tendering/OpportunityDetail/Index?noticeUID=CO1.NTC.5685359&amp;isFromPublicArea=True&amp;isModal=False</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</si>
  <si>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SIPSE: 104515</t>
  </si>
  <si>
    <t>JOHN WILLIAM REY RODRIGUEZ</t>
  </si>
  <si>
    <t> CALLE 1 B 53 A 92</t>
  </si>
  <si>
    <t>777williamrey@gmail.com</t>
  </si>
  <si>
    <t>3045579626 </t>
  </si>
  <si>
    <t>https://community.secop.gov.co/Public/Tendering/OpportunityDetail/Index?noticeUID=CO1.NTC.5690995&amp;isFromPublicArea=True&amp;isModal=False</t>
  </si>
  <si>
    <t xml:space="preserve">LUIS GUILLERMO NEISA LOPEZ </t>
  </si>
  <si>
    <t>KR 8 F # 41 H 16 SUR</t>
  </si>
  <si>
    <t>guillermo.neisalopez1@gmail.com </t>
  </si>
  <si>
    <t>https://community.secop.gov.co/Public/Tendering/OpportunityDetail/Index?noticeUID=CO1.NTC.5623810&amp;isFromPublicArea=True&amp;isModal=False </t>
  </si>
  <si>
    <t>JEINMY LIZCETH MARIN LEON</t>
  </si>
  <si>
    <t>PRESTAR SUS SERVICIOS PROFESIONALES PARA APOYAR LAS ACTIVIDADES Y PROGRAMAS QUE PROMUEVAN EL EJERCICIO DEL DERECHO A LA PARTICIPACIÓN, ASÍ COMO LOS PROCESOS COMUNITARIOS EN LA LOCALIDAD. SIPSE: 103069</t>
  </si>
  <si>
    <t>LIZETH VANESSA MARTIN RESTREPO</t>
  </si>
  <si>
    <t> Av calle 63 # 70 D - 58</t>
  </si>
  <si>
    <t> vanessa.martin.restrepo@gmail.com</t>
  </si>
  <si>
    <t> 3223660193</t>
  </si>
  <si>
    <t>https://community.secop.gov.co/Public/Tendering/OpportunityDetail/Index?noticeUID=CO1.NTC.5695712&amp;isFromPublicArea=True&amp;isModal=False </t>
  </si>
  <si>
    <t>LILAURA GUZMAN MARIN</t>
  </si>
  <si>
    <t>PRESTAR SUS SERVICIOS PROFESIONALES PARA APOYAR LAS ACTIVIDADES Y PROGRAMAS QUE PROMUEVAN EL EJERCICIO DEL DERECHO A LA PARTICIPACIÓN, ASÍ COMO LOS PROCESOS COMUNITARIOS EN LA LOCALIDAD. SIPSE: 102574</t>
  </si>
  <si>
    <t>BLAS FERNANDO LONDOÑO DIAZ</t>
  </si>
  <si>
    <t> CLL 2B - 68F-03</t>
  </si>
  <si>
    <t>blaz717@hotmail.com </t>
  </si>
  <si>
    <t>3222065224 </t>
  </si>
  <si>
    <t>https://community.secop.gov.co/Public/Tendering/ContractNoticePhases/View?PPI=CO1.PPI.30004296&amp;isFromPublicArea=True&amp;isModal=False </t>
  </si>
  <si>
    <t>NEIR LOMBO VILLADIEGO</t>
  </si>
  <si>
    <t>CALLE 23 B # 113 - 31</t>
  </si>
  <si>
    <t>neon3000l@hotmail.com </t>
  </si>
  <si>
    <t>3012860900 </t>
  </si>
  <si>
    <t>https://community.secop.gov.co/Public/Tendering/OpportunityDetail/Index?noticeUID=CO1.NTC.5688856&amp;isFromPublicArea=True&amp;isModal=False </t>
  </si>
  <si>
    <t>PRESTAR SUS SERVICIOS PROFESIONALES PARA APOYAR JURÍDICAMENTE LA EJECUCIÓN DE LAS ACCIONES REQUERIDAS Y NECESIDADES QUE SE DERIVEN DE LA APLICACIÓN DE LAS PREVISIONES DE LA LEY 675 DE 2001 O A LA QUE HAGA SUS VECES. SIPSE: 102437</t>
  </si>
  <si>
    <t>JESUS ALEJANDRO FIGUEROA CAICEDO</t>
  </si>
  <si>
    <t> Calle 162 No. 55 - 40 apartamento 902 torre 3</t>
  </si>
  <si>
    <t> figueroa.alejo@gmail.com</t>
  </si>
  <si>
    <t> 3227011170</t>
  </si>
  <si>
    <t>https://community.secop.gov.co/Public/Tendering/OpportunityDetail/Index?noticeUID=CO1.NTC.5708476&amp;isFromPublicArea=True&amp;isModal=False</t>
  </si>
  <si>
    <t>Juan Sebastián Ballesteros Gómez</t>
  </si>
  <si>
    <t>O23011602300000002002</t>
  </si>
  <si>
    <t>PRESTACION DE SERVICIOS PROFESIONALES PARA APOYAR Y BRINDAR ASISTENCIA TECNICA, ADMINISTRATIVA EN TEMA DE RIESGO Y ATENCION DE EMERGENCIAS EN LA LOCALIDAD. SIPSE: 105956</t>
  </si>
  <si>
    <t>JORGE ALFONSO MARTINEZ HERRERA</t>
  </si>
  <si>
    <t>calle 151 # 9-26 apto 1307</t>
  </si>
  <si>
    <t>jorgemh2012@gmail.com</t>
  </si>
  <si>
    <t>https://community.secop.gov.co/Public/Tendering/OpportunityDetail/Index?noticeUID=CO1.NTC.5794187&amp;isFromPublicArea=True&amp;isModal=true&amp;asPopupView=true</t>
  </si>
  <si>
    <t>GIOVANNI BERNAL MORENO</t>
  </si>
  <si>
    <t>CARRERA 39 B 4 - 97</t>
  </si>
  <si>
    <t> bernal.197629@gmail.com</t>
  </si>
  <si>
    <t>LUISA FERNANDA HERRERA MURILLO</t>
  </si>
  <si>
    <t>CALLE 4 # 33 - 10</t>
  </si>
  <si>
    <t> lfherreram.99@gmail.com</t>
  </si>
  <si>
    <t>CATALINA BEDOYA GONZALEZ</t>
  </si>
  <si>
    <t>CALLE 80 S # 78 G 85</t>
  </si>
  <si>
    <t> bedoyagcatalina@gmail.com</t>
  </si>
  <si>
    <t>https://community.secop.gov.co/Public/Tendering/ContractNoticePhases/View?PPI=CO1.PPI.29925653&amp;isFromPublicArea</t>
  </si>
  <si>
    <t>JUAN FELIPE VERGARA AYALA</t>
  </si>
  <si>
    <t>DIAGONAL 50 SUR # 60 F 73</t>
  </si>
  <si>
    <t> juanfelipevergaraayala@hotmail.com</t>
  </si>
  <si>
    <t>PRESTAR LOS SERVICIOS PROFESIONALES ESPECIALIZADOS PARA APOYAR LA COORDINACION Y REALIZACION DE LA ASISTENCIA TECNICA SOBRE LA INFRAESTRUCTURA DE PROYECTOS, PROCESOS CONTRACTUALES, QUE LLEVE EL FONDO DE DESARROLLO LOCAL DE PUENTE ARANDA. SIPSE: 102573</t>
  </si>
  <si>
    <t>JUAN ALFREDO TORRES PRIETO</t>
  </si>
  <si>
    <t> CALLE 148 N° 22 45</t>
  </si>
  <si>
    <t>juanalfredotp@gmail.com </t>
  </si>
  <si>
    <t>https://community.secop.gov.co/Public/Tendering/OpportunityDetail/Index?noticeUID=CO1.NTC.5690881&amp;isFromPublicArea=True&amp;isModal=False</t>
  </si>
  <si>
    <t>CRISTIAN JULIAN ROMERO ACOSTA</t>
  </si>
  <si>
    <t>CALLE 5 G # 55 - 05</t>
  </si>
  <si>
    <t> julianromeroacosta28@gmail.com</t>
  </si>
  <si>
    <t>O23011602380000002005</t>
  </si>
  <si>
    <t>PRESTAR SERVICIOS PROFESIONALES PARA  APOYAR LA FORMULACION, PROCESO DE CONTRATACION, EVALUACION, SEGUIMIENTO Y LIQUIDACION RELACIONADOS CON LOS PROYECTOS AMBIENTALES DE INVERSION PARA ASEGURAR LA ADECUADA INVERSION DE RECURSOS LOCALES Y EL CUMPLIMIENTO DE LAS METAS DEL MISMO. SIPSE: 102331</t>
  </si>
  <si>
    <t>DOUGLAS ALEXANDER JIMÉNEZ SOSA</t>
  </si>
  <si>
    <t> Calle 166 bis 54 C 36</t>
  </si>
  <si>
    <t> douglasjiimenez@gmail.com</t>
  </si>
  <si>
    <t>LIZETH JULIETH PEREZ VARGAS</t>
  </si>
  <si>
    <t>APOYAR LA FORMULACION, GESTION Y SEGUIMIENTO DE ACTIVIDADES ENFOCADAS A LA GESTION AMBIENTAL EXTERNA, ENCAMINADAS A LA MITIGACION DE LOS DIFERENTES IMPACTOS AMBIENTALES Y LA CONSERVACION DE LOS RECURSOS NATURALES DE LA LOCALIDAD. Sipse 102275</t>
  </si>
  <si>
    <t> LIZETH JULIETH PEREZ VARGAS</t>
  </si>
  <si>
    <t>CALLE 2 # 53 D 58</t>
  </si>
  <si>
    <t> LIZJU89@GMAIL.COM</t>
  </si>
  <si>
    <t>https://community.secop.gov.co/Public/Tendering/OpportunityDetail/Index?noticeUID=CO1.NTC.5695491&amp;isFromPublicArea=True&amp;isModal=False </t>
  </si>
  <si>
    <t>PRESTAR LOS SERVICIOS PROFESIONALES PARA APOYAR LA FORMULACION, EVALUACIÓN Y SEGUIMIENTO DE PROYECTOS DE INFRAESTRUCTURA DEL PLAN DE DESARROLLO LOCAL PUENTE ARANDA. SIPSE: 102577</t>
  </si>
  <si>
    <t>FREDY FUQUENE MORENO</t>
  </si>
  <si>
    <t>CALLE 70 # 105 - 27</t>
  </si>
  <si>
    <t> fredyfm29@gmail.com</t>
  </si>
  <si>
    <t>https://community.secop.gov.co/Public/Tendering/OpportunityDetail/Index?noticeUID=CO1.NTC.5695640&amp;isFromPublicArea=True&amp;isModal=False</t>
  </si>
  <si>
    <t>JUAN ALFREDO TORRES</t>
  </si>
  <si>
    <t>LEIDY CATALINA VELOZA RODRIGUEZ</t>
  </si>
  <si>
    <t>carrera 35 #19b-35</t>
  </si>
  <si>
    <t> katha_21_10@hotmail.es</t>
  </si>
  <si>
    <t>https://community.secop.gov.co/Public/Tendering/OpportunityDetail/Index?noticeUID=CO1.NTC.5700260&amp;isFromPublicArea=True&amp;isModal=False</t>
  </si>
  <si>
    <t>PRESTAR SERVICIOS PROFESIONALES PARA REALIZAR LAS GESTIONES INHERENTES EN LA LIQUIDACIÓN, PAGO Y DEPURACIÓN DE OBLIGACIONES POR PAGAR DE LOS CONTRATOS SUSCRITOS POR EL FDL PUENTE ARANDA. SIPSE: 104468</t>
  </si>
  <si>
    <t>JULIETH VANESSA GARCIA CARDENAS</t>
  </si>
  <si>
    <t>diag 52 # 25-30 </t>
  </si>
  <si>
    <t>juliethg-14@hotmail.com </t>
  </si>
  <si>
    <t>3214869321 </t>
  </si>
  <si>
    <t>https://community.secop.gov.co/Public/Tendering/OpportunityDetail/Index?noticeUID=CO1.NTC.5695712&amp;isFromPublicArea=True&amp;isModal=False</t>
  </si>
  <si>
    <t>DIANA MILENA RAMIREZ FERIZ</t>
  </si>
  <si>
    <t> CL  23     73  64</t>
  </si>
  <si>
    <t> diana.feriz20@gmail.com</t>
  </si>
  <si>
    <t>https://community.secop.gov.co/Public/Tendering/OpportunityDetail/Index?noticeUID=CO1.NTC.5695739&amp;isFromPublicArea=True&amp;isModal=False </t>
  </si>
  <si>
    <t>PRESTAR SUS SERVICIOS DE APOYO EN TEMAS ADMINISTRATIVOS Y LOGISTICOS QUE PROMUEVAN EL FORTALECIMIENTO DE LA PARTICIPACION DE LAS ORGANIZACIONES NO FORMALES DE LA LOCALIDAD DE PUENTE ARANDA. SIPSE: 103082</t>
  </si>
  <si>
    <t>JUAN FRANCISCO GALVEZ JUNCA</t>
  </si>
  <si>
    <t> Calle 4d No. 58-23</t>
  </si>
  <si>
    <t> galvezdesing@gmail.com</t>
  </si>
  <si>
    <t>https://community.secop.gov.co/Public/Tendering/OpportunityDetail/Index?noticeUID=CO1.NTC.5688856&amp;isFromPublicArea=True&amp;isModal=False</t>
  </si>
  <si>
    <t>PRESTAR LOS SERVICIOS DE APOYO EN TEMAS DE GESTIÓN AMBIENTAL RELACIONADO CON ACCIONES DE HABITOS DE CONSUMO, RECICLAJE, CAMBIO CLIMATICO Y GESTIÓN AMBIENTAL EN LA LOCALIDAD DE PUENTE ARANDA. SIPSE:  102327</t>
  </si>
  <si>
    <t>ADRIANA DEL PILAR SÁNCHEZ MARTINÉZ</t>
  </si>
  <si>
    <t>CARERRA 41 A # 3 B - 14</t>
  </si>
  <si>
    <t> adrianasanchezmartinez74@gmail.com</t>
  </si>
  <si>
    <t>https://community.secop.gov.co/Public/Tendering/OpportunityDetail/Index?noticeUID=CO1.NTC.5688856&amp;isFromPublicArea=True&amp;isModal=False "</t>
  </si>
  <si>
    <t>DOUGLAS ALEXANDER JIMENEZ SOSA</t>
  </si>
  <si>
    <t>PRESTAR LOS SERVICIOS PROFESIONALESPARA APOYAR LA FORMULACION, EVALUACIÓN Y SEGUIMIENTO DE PROYECTOS DE INFRAESTRUCTURA DEL PLAN DE DESARROLLO LOCAL PUENTE ARANDA. SIPSE: 102578</t>
  </si>
  <si>
    <t>DIEGO FELIPE JIMENEZ ZAPATA</t>
  </si>
  <si>
    <t>CARRERA 72 # 84 - 18</t>
  </si>
  <si>
    <t> diegofelipej@hotmail.com</t>
  </si>
  <si>
    <t>https://community.secop.gov.co/Public/Tendering/OpportunityDetail/Index?noticeUID=CO1.NTC.5695732&amp;isFromPublicArea=True&amp;isModal=False </t>
  </si>
  <si>
    <t> HERNAN GOMEZ ESPITIA</t>
  </si>
  <si>
    <t>  CALLE 150 NO. 50-67</t>
  </si>
  <si>
    <t> hgomeze1@gmail.com</t>
  </si>
  <si>
    <t>https://community.secop.gov.co/Public/Tendering/OpportunityDetail/Index?noticeUID=CO1.NTC.5700342&amp;isFromPublicArea=True&amp;isModal=False</t>
  </si>
  <si>
    <t>PRESTAR LOS SERVICIOS DE APOYO EN TEMAS DE GESTION AMBIENTAL RELACIONADO CON ACCIONES DE ARBOLADO URBANO, RIESGOS Y CAMBIO CLIMATICO EN LA LOCALIDAD DE PUENTE ARANDA. SIPSE: 102325</t>
  </si>
  <si>
    <t>LIZETH NATALIA RUIZ GONZALEZ</t>
  </si>
  <si>
    <t>CALLE 35 SUR # 51 F - 24</t>
  </si>
  <si>
    <t> nat_rgv@hotmail.com</t>
  </si>
  <si>
    <t>https://community.secop.gov.co/Public/Tendering/OpportunityDetail/Index?noticeUID=CO1.NTC.5700341&amp;isFromPublicArea=True&amp;isModal=true&amp;asPopupView=true</t>
  </si>
  <si>
    <t> IVAN ALBERTO TORRES PARGA</t>
  </si>
  <si>
    <t>CARRERA 45 # 45 - 71</t>
  </si>
  <si>
    <t> ialtor@hotmail.com</t>
  </si>
  <si>
    <t>https://community.secop.gov.co/Public/Tendering/OpportunityDetail/Index?noticeUID=CO1.NTC.5700089&amp;isFromPublicArea=True&amp;isModal=False</t>
  </si>
  <si>
    <t>DIANA QUIVANO SANTACRUZ</t>
  </si>
  <si>
    <t>CALLE 30 SUR 50 A 63</t>
  </si>
  <si>
    <t> dianamilequiv7@gmail.com</t>
  </si>
  <si>
    <t> LUISA FERNANDA CASTRO MOLANO.</t>
  </si>
  <si>
    <t> Trans 19#39 C -105</t>
  </si>
  <si>
    <t> castroluisa058@gmail.com</t>
  </si>
  <si>
    <t> 3195754022</t>
  </si>
  <si>
    <t>PRESTAR SUS SERVICIOS DE APOYO EN TEMAS ADMINISTRATIVOS Y LOGISTICOS QUE PROMUEVAN  EL FORTALECIMIENTO DE LA PARTICIPACION DE LAS ORGANIZACIONES NO FORMALES DE LA LOCALIDAD DE PUENTE ARANDA. SIPSE: 103089</t>
  </si>
  <si>
    <t>PAULA ANDREA RIVEROS HERRERA</t>
  </si>
  <si>
    <t>CARRERA 51 BIS # 39 A - 15</t>
  </si>
  <si>
    <t>riverosherrerap@gmail.com</t>
  </si>
  <si>
    <t> ROLANDO ESTEBAN CRUZ ACOSTA</t>
  </si>
  <si>
    <t>CALLE 37 SUR # 39 - B 04</t>
  </si>
  <si>
    <t> roloarquitecto@hotmail.com</t>
  </si>
  <si>
    <t>https://community.secop.gov.co/Public/Tendering/OpportunityDetail/Index?noticeUID=CO1.NTC.5700341&amp;isFromPublicArea=True&amp;isModal=False</t>
  </si>
  <si>
    <t>O23011605570000001908</t>
  </si>
  <si>
    <t>APOYAR JURIDICAMENTE LA EJECUCION DE LAS ACCIONES REQUERIDAS PARA EL TRAMITE E IMPULSO PROCESAL DE LAS ACTUACIONES CONTRAVENCIONALES/ QUERELLAS QUE CURSEN EN LAS INSPECCIONES DE POLICIA DE LA LOCALIDAD. SIPSE: 105914</t>
  </si>
  <si>
    <t>WILSON FABIO QUINTERO ROJAS</t>
  </si>
  <si>
    <t>Calle 61 Sur #79 B 18 Bloque C14 apto. 202</t>
  </si>
  <si>
    <t>wilfaqui@gmail.com</t>
  </si>
  <si>
    <t>https://community.secop.gov.co/Public/Tendering/OpportunityDetail/Index?noticeUID=CO1.NTC.5922519&amp;isFromPublicArea=True&amp;isModal=true&amp;asPopupView=true</t>
  </si>
  <si>
    <t>ALEXANDRA GUZMAN LAMUS.</t>
  </si>
  <si>
    <t> HOLMAN GONZALO BENAVIDES PEREZ</t>
  </si>
  <si>
    <t> Trav 78 h #43A-41</t>
  </si>
  <si>
    <t> holmandreams@gmail.com</t>
  </si>
  <si>
    <t> 3196770891</t>
  </si>
  <si>
    <t>PRESTAR SUS SERVICIOS PROFESIONALES PARA APOYAR JURÍDICAMENTE LA EJECUCIÓN DE LAS ACCIONES REQUERIDAS PARA LA DEPURACIÓN DE LAS ACTUACIONES ADMINISTRATIVAS QUE CURSAN EN LA ALCALDÍA LOCAL. SIPSE: 102432</t>
  </si>
  <si>
    <t>NELLY JANETH MORA OLIVERO</t>
  </si>
  <si>
    <t>CARRERA 30 BIS 5 - 16</t>
  </si>
  <si>
    <t> moranelly7@gmail.com</t>
  </si>
  <si>
    <t>https://community.secop.gov.co/Public/Tendering/OpportunityDetail/Index?noticeUID=CO1.NTC.5700338&amp;isFromPublicArea=True&amp;isModal=False</t>
  </si>
  <si>
    <t> LUZ DARY JEREZ SANCHEZ</t>
  </si>
  <si>
    <t>TV 5 Q 48 J SUR</t>
  </si>
  <si>
    <t> jerez.luz17@gmail.com</t>
  </si>
  <si>
    <t>MARINO GIRALDO OROZCO</t>
  </si>
  <si>
    <t>CARRERA 53 C # 46 - 19 SUR</t>
  </si>
  <si>
    <t> mgorozco1@hotmail.com</t>
  </si>
  <si>
    <t>https://community.secop.gov.co/Public/Tendering/OpportunityDetail/Index?noticeUID=CO1.NTC.5665171&amp;isFromPublicArea=True&amp;isModal=true&amp;asPopupView=true</t>
  </si>
  <si>
    <t>WILSON TOVAR BLANCO</t>
  </si>
  <si>
    <t>CALLE 55 A SUR # 77 K 31</t>
  </si>
  <si>
    <t> wtovar17@gmail.com</t>
  </si>
  <si>
    <t>https://community.secop.gov.co/Public/Tendering/OpportunityDetail/Index?noticeUID=CO1.NTC.5701762&amp;isFromPublicArea=True&amp;isModal=true&amp;asPopupView=true</t>
  </si>
  <si>
    <t> MYLTON ORLANDO RIOS OSPINA</t>
  </si>
  <si>
    <t>CRA 19 # 63 B 33</t>
  </si>
  <si>
    <t> miltrio@cgfm.mil.co</t>
  </si>
  <si>
    <t>https://community.secop.gov.co/Public/Tendering/OpportunityDetail/Index?noticeUID=CO1.NTC.5701762&amp;isFromPublicArea=True&amp;isModal=False</t>
  </si>
  <si>
    <t> ANDRES YEZID FONSECA RAMOS</t>
  </si>
  <si>
    <t> 79795487</t>
  </si>
  <si>
    <t> CALLE 29 B Sur No. 50 A - 05</t>
  </si>
  <si>
    <t> andreyezid@gmail.com</t>
  </si>
  <si>
    <t> 8042101</t>
  </si>
  <si>
    <t>PRESTAR SUS SERVICIOS PROFESIONALES ESPECIALIZADOS PARA APOYAR JURÍDICAMENTE AL ALCALDE LOCAL EN EL SEGUIMIENTO, CONTROL, IMPLEMENTACION, SUSTENTACION E IMPULSO DE LAS ACTUACIONES ADMINISTRATIVAS QUE CURSAN EN LA ALCALDÍA LOCAL RELACIONADO CON LOS TEMAS DE ACTIVIDAD COMERCIAL, ESPACIO PUBLICO Y PROPIEDAD HORIZONTAL. SIPSE: 102410</t>
  </si>
  <si>
    <t>JUAN SEBASTIAN BALLESTEROS GÓMEZ</t>
  </si>
  <si>
    <t>TV 96 B # 20 D 30</t>
  </si>
  <si>
    <t> juanballesterosg97@gmail.com</t>
  </si>
  <si>
    <t>EDILBERTO GIRALDO SUAREZ</t>
  </si>
  <si>
    <t>DIAGONAL 5 F # 44 A 42</t>
  </si>
  <si>
    <t> edilbertogiraldos@gmail.com</t>
  </si>
  <si>
    <t> 3163431740</t>
  </si>
  <si>
    <t>PRESTAR SUS SERVICIOS PROFESIONALES EN APOYAR EN LA PROMOCION, ACOMPAÑAMIENTO, COORDINACION Y ATENCION DE LAS INSTANCIAS DE PARTICIPACIÓN RELACIONADAS CON DEPORTE, RECREACIÓN Y ACTIVIDAD FÍSICA DE LA LOCALIDAD DE PUENTE ARANDA. SIPSE: 103131</t>
  </si>
  <si>
    <t> CRISTIAN DAVID MEDINA LEON</t>
  </si>
  <si>
    <t>CALLE 33 SUR # 52 C - 65</t>
  </si>
  <si>
    <t> cristancho789@hotmail.com</t>
  </si>
  <si>
    <t>https://community.secop.gov.co/Public/Tendering/OpportunityDetail/Index?noticeUID=CO1.NTC.5702216&amp;isFromPublicArea=True&amp;isModal=False</t>
  </si>
  <si>
    <t>O23011601200000001887</t>
  </si>
  <si>
    <t>PRESTAR SUS SERVICIOS COMO INSTRUCTOR DEPORTIVO EN LA EJECUCION DE LAS ACTIVIDADES PREVISTAS PARA LA IMPLEMENTACION DE LOS PROGRAMAS Y ESTRATEGIAS DE ACTIVIDAD FISICA Y CUIDADO EN EL TERRITORIO EN LA LOCALIDAD DE PUENTE ARANDA. SIPSE: 105864</t>
  </si>
  <si>
    <t>DIANA MARCELA CASALLAS LOPEZ</t>
  </si>
  <si>
    <t>CARRERA 51B 24-27 SUR</t>
  </si>
  <si>
    <t>riquilla10@gmail.com</t>
  </si>
  <si>
    <t>https://community.secop.gov.co/Public/Tendering/OpportunityDetail/Index?noticeUID=CO1.NTC.5794627&amp;isFromPublicArea=True&amp;isModal=true&amp;asPopupView=true</t>
  </si>
  <si>
    <t>GINNA VANESSA SILVA GÓMEZ_x000D_</t>
  </si>
  <si>
    <t> CESAR ALEJANDRO RUIZ RODRIGUEZ</t>
  </si>
  <si>
    <t>CALLE 20 C # 97 B 47</t>
  </si>
  <si>
    <t> cesaralejandroruiz@outlook.es</t>
  </si>
  <si>
    <t>PRESTAR SUS SERVICIOS DE APOYO TECNICO A LAS DIFERENTES LABORES OPERATIVAS Y ADMINISTRATIVAS QUE SURJAN DE LA JUNTA ADMINISTRADORA LOCAL DE ACUERDO CON LOS ESTUDIOS PREVIOS. SIPSE: 103232</t>
  </si>
  <si>
    <t>NURY YAMIRA LUIS ZAPATA</t>
  </si>
  <si>
    <t>CALLE 19 B # 34 - 88</t>
  </si>
  <si>
    <t> gestionnuryzapata@gmail.com</t>
  </si>
  <si>
    <t>https://community.secop.gov.co/Public/Tendering/OpportunityDetail/Index?noticeUID=CO1.NTC.5706027&amp;isFromPublicArea=True&amp;isModal=False</t>
  </si>
  <si>
    <t>APOYAR JURÍDICAMENTE A LA JUNTA ADMINISTRADORA LOCAL CON EL FIN DE CONTRIBUIR AL ADECUADO CUMPLIMIENTO DE LAS ATRIBUCIONES A SU CARGO. SIPSE: 103389</t>
  </si>
  <si>
    <t>IVAN DARIO CASTIBLANCO MOLANO</t>
  </si>
  <si>
    <t>CARRERA 77 B 72 A 35</t>
  </si>
  <si>
    <t> castiblanco16@gmail.com</t>
  </si>
  <si>
    <t>WILLIAM ANTONIO POVEDA / DIANA PAOLA CHAVARRO</t>
  </si>
  <si>
    <t>O23011601240000001630</t>
  </si>
  <si>
    <t>PRESTAR SUS SERVICIOS COMO PROFESIONAL PARA CARACTERIZAR LAS HUERTAS URBANAS, CAPACITAR A LAS PERSONAS ENCARGADAS DE LAS HUERTAS Y DEMÁS ACTIVIDADES PREVISTAS EN LA IMPLEMENTACIÓN DE LOS PROGRAMAS, PROCESOS DE AGRICULTURA URBANA EN EL TERRITORIO EN LA LOCALIDAD DE PUENTE ARANDA, DE CONFORMIDAD CON LOS ESTUDIOS PREVIOS. SIPSE: 103176</t>
  </si>
  <si>
    <t>DIANA MILENA CHAVARRO MELO</t>
  </si>
  <si>
    <t>Carrera 51D # 24-21 Sur</t>
  </si>
  <si>
    <t>dmchavarrom@gmail.com</t>
  </si>
  <si>
    <t>https://community.secop.gov.co/Public/Tendering/ContractNoticePhases/View?PPI=CO1.PPI.30077680&amp;isFromPublicArea=True&amp;isModal=False</t>
  </si>
  <si>
    <t>APOYAR AL ALCALDE (SA) LOCAL EN LA PROMOCIÓN, ACOMPAÑAMIENTO, COORDINACIÓN Y ATENCIÓN DE LAS INSTANCIAS DE COORDINACIÓN INTERINSTITUCIONALES Y LAS INSTANCIAS DE PARTICIPACIÓN LOCALES, ASÍ COMO LOS PROCESOS COMUNITARIOS EN LA LOCALIDAD. SIPSE: 103147</t>
  </si>
  <si>
    <t>CRA 39 # 29 B 40 SUR</t>
  </si>
  <si>
    <t> lilauraguzmanmarin@gmail.com</t>
  </si>
  <si>
    <t>https://community.secop.gov.co/Public/Tendering/OpportunityDetail/Index?noticeUID=CO1.NTC.5708510&amp;isFromPublicArea=True&amp;isModal=False</t>
  </si>
  <si>
    <t>PRESTAR SUS SERVICIOS PROFESIONALES PARA APOYAR EN LA GESTIÓN DEL PATRIMONIO DOCUMENTAL, SIGUIENDO LOS LINEAMIENTOS DE LA NORMATIVIDAD ARCHIVISTICA VIGENTE. SIPSE: 102314</t>
  </si>
  <si>
    <t>LIDA JANNETH TAMAYO ROJAS</t>
  </si>
  <si>
    <t>CARRERA 44 F 19</t>
  </si>
  <si>
    <t> lidajanneth@yahoo.com.mx</t>
  </si>
  <si>
    <t>https://community.secop.gov.co/Public/Tendering/ContractNoticePhases/View?PPI=CO1.PPI.30133793&amp;isFromPublicArea=True&amp;isModal=False</t>
  </si>
  <si>
    <t>LAURA CAROLINA VILLATE LEON</t>
  </si>
  <si>
    <t>LINA MARÍA GARCÍA / CARLOS EDUARDO SILVA</t>
  </si>
  <si>
    <t>PRESTAR LOS SERVICIOS PROFESIONALES REQUERIDOS PARA APOYAR LA FORMULACION, PROCESO DE CONTRATACION, EVALUACION, SEGUIMIENTO Y LIQUIDACION DE PROYECTOS, PARA ASEGURAR LA ADECUADA INVERSION DE RECURSOS LOCALES Y EL CUMPLIMIENTO DE LAS METAS DEL MISMO, EN LO REFERENTE AL PROYECTO 1887 "PUENTE ARANDA REFERENTE EN CULTURA, DEPORTE Y RECREACION. SIPSE: 103222</t>
  </si>
  <si>
    <t>RAFAEL ARTURO JAQUE TENJO</t>
  </si>
  <si>
    <t>CARRERA 134 # 17 F 38</t>
  </si>
  <si>
    <t> profeartur25@hotmail.com</t>
  </si>
  <si>
    <t> 3222413278</t>
  </si>
  <si>
    <t>https://community.secop.gov.co/Public/Tendering/OpportunityDetail/Index?noticeUID=CO1.NTC.5707997&amp;isFromPublicArea=True&amp;isModal=False</t>
  </si>
  <si>
    <t>PRESTAR SUS SERVICIOS PROFESIONALES PARA APOYAR A LA JUNTA ADMINISTRADORA LOCAL EN EL CUBRIMIENTO DE LAS ACTIVIDADES, PARTICIPACION CIUDADANA Y COMUNICACIÓN ESTRATEGICA DE CONFORMIDAD CON LO ESTUDIOS PREVIOS. SIPSE: 103373</t>
  </si>
  <si>
    <t>DAVID ANDRES PRECIADO GUTIÉRREZ_x000D_</t>
  </si>
  <si>
    <t> cll 67 sur # 78 h 36</t>
  </si>
  <si>
    <t> davidpreciadog23@gmail.com</t>
  </si>
  <si>
    <t>https://community.secop.gov.co/Public/Tendering/OpportunityDetail/Index?noticeUID=CO1.NTC.5708426&amp;isFromPublicArea=True&amp;isModal=False</t>
  </si>
  <si>
    <t>María Ximena Mesa Cárdenas</t>
  </si>
  <si>
    <t>APOYAR LA GESTION DOCUMENTAL DE LA ALCALDIA LOCAL EN LA IMPLEMENTACION DE LOS PROCESOS DE CLASIFICACION, ORDENACION, SELECCION NATURAL, FOLIACION, IDENTIFICACION, LEVANTAMIENTO DE INVENTARIOS, ALMACENAMIENTO Y APLICACION DE PROTOCOLOS DE ELIMINACION Y TRANSFERENCIAS DOCUMENTALES. SIPSE: 103567</t>
  </si>
  <si>
    <t>JOSE VICENTE RAMIREZ QUEVEDO</t>
  </si>
  <si>
    <t>CARRERA 79 F # 45 - 17</t>
  </si>
  <si>
    <t> natalie_ospina@outlook.com</t>
  </si>
  <si>
    <t>https://community.secop.gov.co/Public/Tendering/OpportunityDetail/Index?noticeUID=CO1.NTC.5708474&amp;isFromPublicArea=True&amp;isModal=False</t>
  </si>
  <si>
    <t>LUZ NELLY VILLATE AVENDAÑO</t>
  </si>
  <si>
    <t xml:space="preserve"> Diagonal 16 Sur # 50 - 35 </t>
  </si>
  <si>
    <t> luznmona@hotmail.com</t>
  </si>
  <si>
    <t> 3173555169</t>
  </si>
  <si>
    <t>https://community.secop.gov.co/Public/Tendering/ContractNoticePhases/View?PPI=CO1.PPI.30078683&amp;isFromPublicArea=True&amp;isModal=False</t>
  </si>
  <si>
    <t>EDITH PILAR CANO BELTRAN</t>
  </si>
  <si>
    <t> carrera 48 # 73c 54 sur</t>
  </si>
  <si>
    <t> canoedithpilar@hotmail.com</t>
  </si>
  <si>
    <t>https://community.secop.gov.co/Public/Tendering/ContractNoticePhases/View?PPI=CO1.PPI.30081274&amp;isFromPublicArea=True&amp;isModal=False</t>
  </si>
  <si>
    <t>O23011601080000001899</t>
  </si>
  <si>
    <t>PRESTAR SUS SERVICIOS PROFESIONALES PARA APOYAR LA FORMULACION, PROCESO DE CONTRATACION, EVALUACION, SEGUIMIENTO Y LIQUIDACION RELACIONADOS CON EL PROYECTO DE INVERSION 1899 PARA ASEGURAR LA ADECUADA INVERSION DE RECURSOS LOCALES Y EL CUMPLIMIENTO DE LAS METAS DEL MISMO. SIPSE: 104093</t>
  </si>
  <si>
    <t>PAMELA HERRERA GÓMEZ_x000D_</t>
  </si>
  <si>
    <t> Carrera 57 bis #56-71</t>
  </si>
  <si>
    <t> herrera.pamela@gmail.com</t>
  </si>
  <si>
    <t> 3024245052</t>
  </si>
  <si>
    <t>https://community.secop.gov.co/Public/Tendering/OpportunityDetail/Index?noticeUID=CO1.NTC.5717447&amp;isFromPublicArea=True&amp;isModal=true&amp;asPopupView=true</t>
  </si>
  <si>
    <t>JAVIER MAURICIO PUENTES GALVIS.</t>
  </si>
  <si>
    <t>ERIKA NATALY GARAY JARAMILLO_x000D_</t>
  </si>
  <si>
    <t> calle 30 sur # 12L-05</t>
  </si>
  <si>
    <t> erikafgaray@gmail.com</t>
  </si>
  <si>
    <t> 19070901</t>
  </si>
  <si>
    <t>PRESTAR SUS SERVICIOS TÉCNICOS EN EL FORTALECIMIENTO DE LOS PROGRAMAS DE DEPORTES DE LA ALCALDÍA LOCAL DE PUENTE ARANDA. SIPSE: 103648</t>
  </si>
  <si>
    <t>JAIRZINIHO GUITIERREZ AGUILAR</t>
  </si>
  <si>
    <t>CALLE 5 B BIS # 53 D 41</t>
  </si>
  <si>
    <t> jairziniho23@hotmail.com</t>
  </si>
  <si>
    <t>https://community.secop.gov.co/Public/Tendering/OpportunityDetail/Index?noticeUID=CO1.NTC.5711209&amp;isFromPublicArea=True&amp;isModal=False</t>
  </si>
  <si>
    <t>PRESTAR SERVICIOS DE APOYO AL AREA DE GESTION DEL DESARROLLO EN LAS LABORES ADMINISTRATIVAS QUE REQUIERA LA JUNTA ADMINISTRADORA LOCAL DE PUENTE ARANDA. SIPSE: 103381</t>
  </si>
  <si>
    <t xml:space="preserve">RUBY ANGELICA ORTIZ VARGAS </t>
  </si>
  <si>
    <t>CALLE 34 # 2 - 07</t>
  </si>
  <si>
    <t> gruashiguera1225h@gmail.com</t>
  </si>
  <si>
    <t>O23011601060000001894</t>
  </si>
  <si>
    <t>PRESTAR LOS SERVICIOS PROFESIONALES PARA DESARROLLAR ACCIONES Y ESTRATEGIAS ORIENTADAS A LA PREVENCIÓN DE VIOLENCIA INFANTIL, VIOLENCIA INTRAFAMILIAR Y/O VIOLENCIA SEXUAL Y LA PROMOCIÓN DEL BUEN TRATO. SIPSE: 103238</t>
  </si>
  <si>
    <t>PAOLA ANDREA GIRALDO GANTIVA</t>
  </si>
  <si>
    <t> gantivaandrea@hotmail.com</t>
  </si>
  <si>
    <t>https://community.secop.gov.co/Public/Tendering/ContractNoticePhases/View?PPI=CO1.PPI.30087304&amp;isFromPublicArea=True&amp;isModal=False</t>
  </si>
  <si>
    <t>MARTHA ISABEL LINARES HENAO</t>
  </si>
  <si>
    <t>CARRERA 55 # 18 - 24 SUR</t>
  </si>
  <si>
    <t> marthalinareshenao@hotmail.com</t>
  </si>
  <si>
    <t>https://community.secop.gov.co/Public/Tendering/ContractNoticePhases/View?PPI=CO1.PPI.30081274&amp;isFromPublicArea=True&amp;isModal=False"</t>
  </si>
  <si>
    <t>PRESTAR SUS SERVICIOS PROFESIONALES PARA APOYAR JURÍDICAMENTE LA EJECUCIÓN DE LAS ACCIONES DE IVC REQUERIDAS EN LA ALCALDIA LOCAL CONFORME A SUS COMEPETENCIAS. SIPSE: 103967</t>
  </si>
  <si>
    <t>NESTOR OVIDIO ALFONSO GUERRERO</t>
  </si>
  <si>
    <t> CARRERA 95 A No. 26 - 38 SUR</t>
  </si>
  <si>
    <t> nestoralfonsoabogado@gmail.com</t>
  </si>
  <si>
    <t>WALTER CHAVEZ AVENDAÑO</t>
  </si>
  <si>
    <t>PRESTAR LOS SERVICIOS PROFESIONALES REQUERIDOS PARA APOYAR LA FORMULACION, PROCESO DE CONTRATACION, EVALUACION, SEGUIMIENTO Y LIQUIDACION DE PROYECTOS, PARA ASEGURAR LA ADECUADA INVERSION DE RECURSOS LOCALES Y EL CUMPLIMIENTO DE LAS METAS DEL MISMO, EN LO REFERENTE AL PROYECTO 1887 'PUENTE ARANDA REFERENTE EN CULTURA, DEPORTE Y RECREACION. SIPSE: 103208</t>
  </si>
  <si>
    <t>GINA VAENSSA SILVA GOMEZ</t>
  </si>
  <si>
    <t> CALLE 14 SUR # 56 - 10</t>
  </si>
  <si>
    <t> uniconta26@hotmail.comQ</t>
  </si>
  <si>
    <t>3105541671 </t>
  </si>
  <si>
    <t>https://community.secop.gov.co/Public/Tendering/OpportunityDetail/Index?noticeUID=CO1.NTC.5711024&amp;isFromPublicArea=True&amp;isModal=False</t>
  </si>
  <si>
    <t>PRESTAR LOS SERVICIOS PROFESIONALES REQUERIDOS PARA APOYAR LA FORMULACION, PROCESO DE CONTRATACION, EVALUACION Y SEGUIMIENTO DE LOS PROYECTOS RELACIONADOS CON EL SECTOR CULTURA QUE SE ENCUENTRAN INCLUIDOS EN EL PLAN OPERATIVO ANUAL DE INVERSIONES, ASI COMO ADELANTAR EL PROCESO DE LIQUIDACION DE LOS CONTRATOS EJECUTADOS QUE LE SEAN ASIGNADOS. SIPSE: 103153</t>
  </si>
  <si>
    <t>JOSE GILBERTO SOPO URIBE</t>
  </si>
  <si>
    <t>CARRERA 64 # 4D 45</t>
  </si>
  <si>
    <t> josegu26@gmail.com</t>
  </si>
  <si>
    <t> 3202453612</t>
  </si>
  <si>
    <t>https://community.secop.gov.co/Public/Tendering/OpportunityDetail/Index?noticeUID=CO1.NTC.5723894&amp;isFromPublicArea=True&amp;isModal=true&amp;asPopupView=true</t>
  </si>
  <si>
    <t>PRESTAR SERVICIOS PROFESIONALES ESPECIALIZADOS EN EL AREA DE GESTION DEL DESARROLLO LOCAL PARA REALIZAR EL SEGUIMIENTO Y APOYAR LOS PROCESOS TENDIENTES A LOGRAR EL CUMPLIMIENTO DE LAS METAS DEL PLAN DE DESARROLLO LOCAL Y LA EJECUCION DE LOS PROYECTOS DE INVERSION PREVISTOS PARA LA VIGENCIA. SIPSE 102260</t>
  </si>
  <si>
    <t>HENRY ALEXANDER ESLAVA PULIDO</t>
  </si>
  <si>
    <t> CL 42B SUR 72H 15</t>
  </si>
  <si>
    <t> henry_eslava@outlook.com</t>
  </si>
  <si>
    <t> 3213718373</t>
  </si>
  <si>
    <t>APOYAR JURIDICAMENTE LA EJECUCION DE LAS ACCIONES REQUERIDAS PARA LA DEPURACION DE LAS ACTUACIONES ADMINISTRATIVAS QUE CURSAN EN LA ALCALDIA LOCAL. SIPSE: 103655</t>
  </si>
  <si>
    <t>ANDRES FELIPE ROA AGUIRRE</t>
  </si>
  <si>
    <t> Cra 32# 1H-56</t>
  </si>
  <si>
    <t> roatz15@gmail.com</t>
  </si>
  <si>
    <t> 3208820082</t>
  </si>
  <si>
    <t>YESSID CAMILO BAUTISTA GOEZ</t>
  </si>
  <si>
    <t>PRESTAR SUS SERVICIOS PROFESIONALES PARA APOYAR JURÍDICAMENTE LA EJECUCIÓN DE LAS ACCIONES DE IVC REQUERIDAS EN LA ALCALDIA LOCAL CONFORME A SUS COMEPETENCIAS. SIPSE: 103966</t>
  </si>
  <si>
    <t>JUAN DAVID GONZALEZ RICAURTE_x000D_</t>
  </si>
  <si>
    <t> carrera 55b No. 176 - 81</t>
  </si>
  <si>
    <t> juan.da.24@hotmail.com</t>
  </si>
  <si>
    <t> 3013495567</t>
  </si>
  <si>
    <t>https://community.secop.gov.co/Public/Tendering/ContractNoticePhases/View?PPI=CO1.PPI.30087355&amp;isFromPublicArea=True&amp;isModal=False</t>
  </si>
  <si>
    <t>O23011603480000001904</t>
  </si>
  <si>
    <t>PRESTAR LOS SERVICIOS PROFESIONALES REQUERIDOS PARA APOYAR LA FORMULACIÓN, PROCESO DE CONTRATACIÓN, EVALUACIÓN Y SEGUIMIENTO DE PROYECTOS INCLUIDOS EN EL PLAN DE DESARROLLO LOCAL VIGENTE Y EN LOS PROYECTOS DEL PLAN OPERATIVO ANUAL DE INVERSIÓN, ASÍ COMO LIQUIDACIÓN DE LOS CONTRATOS SUSCRITOS PARA SU EJECUCIÓN DE LOS PROYECTOS DEL PLAN OPERATIVO ANUAL DE INVERSIÓN RELACIONADOS CON EL SECTOR SEGURIDAD. SIPSE: 102987</t>
  </si>
  <si>
    <t>LIZETHE LEONOR LIEVANO PAVA</t>
  </si>
  <si>
    <t>  carrera 50 # 122-91</t>
  </si>
  <si>
    <t> lizethe.lievano84@gmail.com</t>
  </si>
  <si>
    <t> 3188882643</t>
  </si>
  <si>
    <t>https://community.secop.gov.co/Public/Tendering/OpportunityDetail/Index?noticeUID=CO1.NTC.5720790&amp;isFromPublicArea=True&amp;isModal=true&amp;asPopupView=true</t>
  </si>
  <si>
    <t>Luis Eduardo Jiménez Lara</t>
  </si>
  <si>
    <t>RAFAEL DAVID VIDAL GARCIA</t>
  </si>
  <si>
    <t> Calle 18 #20 51</t>
  </si>
  <si>
    <t> raphael8508@gmail.com</t>
  </si>
  <si>
    <t> 3117913068</t>
  </si>
  <si>
    <t>https://community.secop.gov.co/Public/Tendering/ContractNoticePhases/View?PPI=CO1.PPI.30109855&amp;isFromPublicArea=True&amp;isModal=False</t>
  </si>
  <si>
    <t>HENOC PALACIOS TORRES</t>
  </si>
  <si>
    <t> calle 33 # 54 - 21</t>
  </si>
  <si>
    <t> edwinpala12@hotmail.com</t>
  </si>
  <si>
    <t> 3185274431</t>
  </si>
  <si>
    <t>https://community.secop.gov.co/Public/Tendering/OpportunityDetail/Index?noticeUID=CO1.NTC.5710924&amp;isFromPublicArea=True&amp;isModal=true&amp;asPopupView=true</t>
  </si>
  <si>
    <t>LISSETTE ALEJANDRA CORREDOR PINEDA</t>
  </si>
  <si>
    <t>Calle 2 # 5- 67 casa H20</t>
  </si>
  <si>
    <t> Valevigoya341@hotmail.com</t>
  </si>
  <si>
    <t> 3123079896</t>
  </si>
  <si>
    <t>PRESTAR SUS SERVICIOS ASISTENCIALES EN TEMAS ADMINISTRATIVOS QUE PROMUEVAN EL FORTALECIMIENTO DE LA PARTICIPACION DE LAS ORGANIZACIONES NO FORMALES DE LA LOCALIDAD DE PUENTE ARANDA. SIPSE: 103098</t>
  </si>
  <si>
    <t>JOSE ERNESTO SARMIENTO</t>
  </si>
  <si>
    <t> Carrera 55 B 2A-50</t>
  </si>
  <si>
    <t> sarmiento44@gmail.com</t>
  </si>
  <si>
    <t> 3115655899</t>
  </si>
  <si>
    <t>https://community.secop.gov.co/Public/Tendering/ContractNoticePhases/View?PPI=CO1.PPI.29732638&amp;isFromPublicArea=True&amp;isModal=False</t>
  </si>
  <si>
    <t>CARLOS JULIAN HINCAPIE GELVEZ.</t>
  </si>
  <si>
    <t> Calle 39 sur # 52B - 09</t>
  </si>
  <si>
    <t>julianhincapi17@gmail.com</t>
  </si>
  <si>
    <t> 3137659521</t>
  </si>
  <si>
    <t>https://community.secop.gov.co/Public/Tendering/OpportunityDetail/Index?noticeUID=CO1.NTC.5710982&amp;isFromPublicArea=True&amp;isModal=true&amp;asPopupView=true</t>
  </si>
  <si>
    <t>MARIA CAMILA BERMEJO BEJARANO</t>
  </si>
  <si>
    <t> KR 40 B 2 C 41</t>
  </si>
  <si>
    <t> mbermejob@unal.edu.co</t>
  </si>
  <si>
    <t> 3017873714</t>
  </si>
  <si>
    <t>FELIPE ANDRES TRUJILLO MUÑOZ</t>
  </si>
  <si>
    <t> k 7 2 60 pitalito</t>
  </si>
  <si>
    <t> gerofetru@outlook.com</t>
  </si>
  <si>
    <t> 3155191677</t>
  </si>
  <si>
    <t>LAURA VIVIANA BARRAGAN CRUZ</t>
  </si>
  <si>
    <t> Carrera 68b N°56-08 sur</t>
  </si>
  <si>
    <t> laura.barragan.c@gmail.com</t>
  </si>
  <si>
    <t> 2702741</t>
  </si>
  <si>
    <t>COORDINA, LIDERA Y ASESORA LOS PLANES Y ESTRATEGIAS DE COMUNICACION INTERNA Y EXTERNA PARA LA DIVULGACION DE LOS PROGRAMAS, PROYECTOS Y ACTIVIDADES DE LA ALCALDIA LOCAL. SIPSE: 103971</t>
  </si>
  <si>
    <t>MARIA XIMENA MESA CARDENAS</t>
  </si>
  <si>
    <t> KR  14     58  26</t>
  </si>
  <si>
    <t> ximena.mesa@gobiernobogota.gov.co</t>
  </si>
  <si>
    <t>https://community.secop.gov.co/Public/Tendering/OpportunityDetail/Index?noticeUID=CO1.NTC.5735674&amp;isFromPublicArea=True&amp;isModal=False</t>
  </si>
  <si>
    <t>VALERIA RICO VIGOYA</t>
  </si>
  <si>
    <t> Calle 5c #32a - 25</t>
  </si>
  <si>
    <t> valevigoya341@hotmail.com</t>
  </si>
  <si>
    <t> 3223393717</t>
  </si>
  <si>
    <t>https://community.secop.gov.co/Public/Tendering/ContractNoticePhases/View?PPI=CO1.PPI.30102950&amp;isFromPublicArea=True&amp;isModal=False</t>
  </si>
  <si>
    <t>FALKNER ALBERTO LOZANO RODRIGUEZ</t>
  </si>
  <si>
    <t xml:space="preserve"> AV AMBALA N. 90-04 </t>
  </si>
  <si>
    <t> fafafalozano@hotmail.com.ar</t>
  </si>
  <si>
    <t> 3045641436</t>
  </si>
  <si>
    <t>https://community.secop.gov.co/Public/Tendering/ContractNoticePhases/View?PPI=CO1.PPI.30109114&amp;isFromPublicArea=True&amp;isModal=False</t>
  </si>
  <si>
    <t>APOYAR AL EQUIPO DE PRENSA Y COMUNICACIONES DE LA ALCALDIA LOCAL EN LA CREACION, REALIZACION, PRODUCCION Y EDICION DE VIDEOS, ASI COMO EL REGISTRO, EDICION Y LA PRESENTACION DE FOTOGRAFIAS DE LOS ACONTECIMIENTOS, HECHOS Y EVENTOS EXTERNOS E INTERNOS DE LA ALCALDIA LOCAL, PARA SER UTILIZADOS COMO INSUMOS DE COMUNICACION EN LOS MEDIOS, ESPECIALMENTE ESCRITOS, DIGITALES Y AUDIOVISUALES. SIPSE: 104693</t>
  </si>
  <si>
    <t>EDISON ALEJANDRO AGUDELO ROJAS</t>
  </si>
  <si>
    <t> CRA 8A # 20 - 18</t>
  </si>
  <si>
    <t> contactopixelfoto@gmail.com</t>
  </si>
  <si>
    <t>https://community.secop.gov.co/Public/Tendering/OpportunityDetail/Index?noticeUID=CO1.NTC.5717531&amp;isFromPublicArea=True&amp;isModal=False</t>
  </si>
  <si>
    <t>APOYAR JURÍDICAMENTE LA EJECUCIÓN DE LAS ACCIONES REQUERIDAS PARA EL TRÁMITE E IMPULSO PROCESAL DE LAS ACTUACIONES CONTRAVENCIONALES Y/O QUERELLAS QUE CURSEN EN LAS INSPECCIONES DE POLICÍA DE LA LOCALIDAD. SIPSE: 104594</t>
  </si>
  <si>
    <t>INGRID JAZMIN VEGA CASTIBLANCO</t>
  </si>
  <si>
    <t> Carrera 6 No. 12 sur 85 Apto 1231 Torre 8</t>
  </si>
  <si>
    <t> jvega8312@gmail.com</t>
  </si>
  <si>
    <t> 3013731676</t>
  </si>
  <si>
    <t>https://community.secop.gov.co/Public/Tendering/OpportunityDetail/Index?noticeUID=CO1.NTC.5717532&amp;isFromPublicArea=True&amp;isModal=False</t>
  </si>
  <si>
    <t>GINNA BOHORQUEZ</t>
  </si>
  <si>
    <t>PRESTAR SERVICIOS TECNICOS EN LA EJECUCIÓN DE ESTRATEGIAS DE COMUNICACIÓN INTERNAS Y EXTERNAS QUE PERMITAN LA PROMOCIÓN Y DIFUSIÓN DE LAS ACCIONES Y ACTIVIDADES PROGRAMADOS POR LA ADMINISTRACIÓN LOCAL PARA COMUNICAR SU GESTIÓN A LA CIUDADANÍA. SIPSE: 103986</t>
  </si>
  <si>
    <t>JORGE ANDRÉS SOLANO CASTRO</t>
  </si>
  <si>
    <t> Carrera 98b # 69 - 06 Sur</t>
  </si>
  <si>
    <t> flako.producciones@gmail.com</t>
  </si>
  <si>
    <t> 3045409098</t>
  </si>
  <si>
    <t>https://community.secop.gov.co/Public/Tendering/OpportunityDetail/Index?noticeUID=CO1.NTC.5735677&amp;isFromPublicArea=True&amp;isModal=true&amp;asPopupView=true</t>
  </si>
  <si>
    <t>APOYAR JURIDICAMENTE LA EJECUCION DE LAS ACCIONES REQUERIDAS PARA LA DEPURACION DE LAS ACTUACIONES ADMINISTRATIVAS QUE CURSAN EN LA ALCALDIA LOCAL. SIPSE: 103650</t>
  </si>
  <si>
    <t>PABLO EMILIO ROZO GAVILÁN</t>
  </si>
  <si>
    <t> Calle 22 53 A - 36 sur</t>
  </si>
  <si>
    <t> rozogavilan@gmail.com</t>
  </si>
  <si>
    <t> 3223584481</t>
  </si>
  <si>
    <t>PRESTAR LOS SERVICIOS PROFESIONALES REQUERIDOS PARA APOYAR LA LA FORMULACION, PROCESO DE CONTRATACION, EVALUACION Y SEGUIMIENTO DE LOS PROYECTOS RELACIONADOS CON EL SECTOR CULTURA QUE SE ENCUENTRAN INCLUIDOSEN EL PLAN OPERATIVO ANUAL DE INVERSIONES, ASI COMO ADELANTAR EL PROCESODE LIQUIDACION DE LOS CONTRATOS EJECUTADOS QUE LE SEAN ASIGNADOS. SIPSE: 102817</t>
  </si>
  <si>
    <t>ANGELA MARIA SILVA HERRERA</t>
  </si>
  <si>
    <t> TV 74 #11A-15</t>
  </si>
  <si>
    <t> angelamsilva@outlook.es</t>
  </si>
  <si>
    <t>PRESTAR SUS SERVICIOS PROFESIONALES AL DESPACHO DE LA ALCALDIA LOCAL PARA APOYAR EL TRAMITE DE LOS DESPACHOS COMISORIOS, DESCONGESTIONAR Y TRAMITAR LOS DERECHOS DE PETICION, CONSOLIDAR LAS PROPOSICIONES Y SOLICITUDES DE LOS ENTES DE CONTROL DE ACUERDO A LOS ESTUDIOS PREVIOS. SIPSE: 102385</t>
  </si>
  <si>
    <t>ALVARO ANDRES GOMEZ RIASCOS</t>
  </si>
  <si>
    <t> carrera 5c # 19-52</t>
  </si>
  <si>
    <t> alvaro-gomez-95@hotmail.com</t>
  </si>
  <si>
    <t> 3143471170</t>
  </si>
  <si>
    <t>https://community.secop.gov.co/Public/Tendering/OpportunityDetail/Index?noticeUID=CO1.NTC.5721128&amp;isFromPublicArea=True&amp;isModal=False</t>
  </si>
  <si>
    <t>APOYAR ADMINISTRATIVA Y ASISTENCIALMENTE A LAS INSPECCIONES DE POLICÍA DE LA LOCALIDAD. SIPSE: 104578</t>
  </si>
  <si>
    <t>NAZLY YAZMIN GOMEZ QUINTERO</t>
  </si>
  <si>
    <t> Carrera 123 # 14 B 46</t>
  </si>
  <si>
    <t> nazlygq16@gmail.com</t>
  </si>
  <si>
    <t> 3202659367</t>
  </si>
  <si>
    <t>https://community.secop.gov.co/Public/Tendering/OpportunityDetail/Index?noticeUID=CO1.NTC.5721320&amp;isFromPublicArea=True&amp;isModal=False</t>
  </si>
  <si>
    <t>NELSA BAYONA CORDOBA</t>
  </si>
  <si>
    <t>LUZ YAMILE RIVEROS</t>
  </si>
  <si>
    <t> CALLE 36 C # 3A - 32</t>
  </si>
  <si>
    <t> yamileriveros15@gmail.com</t>
  </si>
  <si>
    <t> 3209426627</t>
  </si>
  <si>
    <t>https://community.secop.gov.co/Public/Tendering/OpportunityDetail/Index?noticeUID=CO1.NTC.5723486&amp;isFromPublicArea=True&amp;isModal=true&amp;asPopupView=true</t>
  </si>
  <si>
    <t>PEDRO DARIO ALVAREZ CASTAÑEDA</t>
  </si>
  <si>
    <t>CRISTHIAN DAVID RENGIFO VALENCIA</t>
  </si>
  <si>
    <t> calle 4B 39B 90</t>
  </si>
  <si>
    <t> cdrengifovalencia@outlook.com</t>
  </si>
  <si>
    <t>LUISA FERNANDA QUINTERO LIZARAZO</t>
  </si>
  <si>
    <t> TRANSVERSAL 57 # 1 - 14</t>
  </si>
  <si>
    <t> alejita010l@hotmail.com</t>
  </si>
  <si>
    <t> 3213307597</t>
  </si>
  <si>
    <t>https://community.secop.gov.co/Public/Tendering/ContractNoticePhases/View?PPI=CO1.PPI.30123394&amp;isFromPublicArea=True&amp;isModal=False</t>
  </si>
  <si>
    <t>JUAN CARLOS GOMEZ GARCIA</t>
  </si>
  <si>
    <t>CL 10 14 A 85 SUR TO 5 AP 717 CONJ Parque</t>
  </si>
  <si>
    <t>juankggarcia@hotmail.com</t>
  </si>
  <si>
    <t>https://community.secop.gov.co/Public/Tendering/OpportunityDetail/Index?noticeUID=CO1.NTC.5721308&amp;isFromPublicArea=True&amp;isModal=False"</t>
  </si>
  <si>
    <t>ADOLFO MIGUEL GARY LOPEZ</t>
  </si>
  <si>
    <t> CRA 20a#28a - 49 sur</t>
  </si>
  <si>
    <t> adolfogary2907@gmail.com</t>
  </si>
  <si>
    <t> 3206184146</t>
  </si>
  <si>
    <t>APOYAR ADMINISTRATIVA Y ASISTENCIALMENTE A LAS INSPECCIONES DE POLICÍA DE LA LOCALIDAD. SIPSE: 104591</t>
  </si>
  <si>
    <t>HECTOR TOVAR ORDOÑEZ</t>
  </si>
  <si>
    <t> CALLE 17 SUR # 26 - 56</t>
  </si>
  <si>
    <t> hetoor31416@hotmail.com</t>
  </si>
  <si>
    <t> 3164782813</t>
  </si>
  <si>
    <t>https://community.secop.gov.co/Public/Tendering/OpportunityDetail/Index?noticeUID=CO1.NTC.5735534&amp;isFromPublicArea=True&amp;isModal=true&amp;asPopupView=true</t>
  </si>
  <si>
    <t>SANDRA YANNETTE LANCHEROS PORRAS</t>
  </si>
  <si>
    <t> calle 66 #69g20</t>
  </si>
  <si>
    <t>sandraaleman@outlook.com</t>
  </si>
  <si>
    <t> 3213263974</t>
  </si>
  <si>
    <t>PAULA ANDREA MORENO MONTENEGRO</t>
  </si>
  <si>
    <t> carrera 53 # 103b 70</t>
  </si>
  <si>
    <t> paulamorenomonte@gmail.com</t>
  </si>
  <si>
    <t> 3016876767</t>
  </si>
  <si>
    <t>https://community.secop.gov.co/Public/Tendering/OpportunityDetail/Index?noticeUID=CO1.NTC.5688856&amp;isFromPublicArea=True&amp;isModal=true&amp;asPopupView=true</t>
  </si>
  <si>
    <t>JOHANNA LIZETH CUBIDES WILCHES</t>
  </si>
  <si>
    <t xml:space="preserve"> Transversal 64 # 1 - 56 </t>
  </si>
  <si>
    <t> joana.cubides@outlook.es</t>
  </si>
  <si>
    <t> 3132635916</t>
  </si>
  <si>
    <t>https://community.secop.gov.co/Public/Tendering/OpportunityDetail/Index?noticeUID=CO1.NTC.5721308&amp;isFromPublicArea=True&amp;isModal=true&amp;asPopupView=true</t>
  </si>
  <si>
    <t>WHOLFANG CAMILO CAÑON PINTO</t>
  </si>
  <si>
    <t>PRESTAR LOS SERVICIOS PROFESIONALES PARA APOYAR EL ÁREA DE GESTIÓN DE DESARROLLO LOCAL ORIENTADOS A LOS TEMAS DE DEPORTIVOS EN LA LOCALIDAD DE PUENTE ARANDA. SIPSE: 104495</t>
  </si>
  <si>
    <t>YULIETH ALEXANDRA RIAÑO ESPITIA</t>
  </si>
  <si>
    <t> CALLE 1B No 51A 34</t>
  </si>
  <si>
    <t> yulieth.espitia@gmail.com</t>
  </si>
  <si>
    <t> 3007971145</t>
  </si>
  <si>
    <t>https://community.secop.gov.co/Public/Tendering/OpportunityDetail/Index?noticeUID=CO1.NTC.5729535&amp;isFromPublicArea=True&amp;isModal=true&amp;asPopupView=true</t>
  </si>
  <si>
    <t>PRESTAR SUS SERVICIOS PROFESIONALES PARA LA IMPLEMENTACION DE LAS ACCIONES Y LINEAMIENTOS TECNICOS SURTIDOS DEL PROGRAMA DE GESTION DOCUMENTAL Y DEMAS INSTRUMENTOS TECNICOS ARCHIVISTICOS. SIPSE: 103584</t>
  </si>
  <si>
    <t> CRA 90 N° 6A 47</t>
  </si>
  <si>
    <t> laurav.esing@gmail.com</t>
  </si>
  <si>
    <t> 3187517874</t>
  </si>
  <si>
    <t>https://community.secop.gov.co/Public/Tendering/OpportunityDetail/Index?noticeUID=CO1.NTC.5721129&amp;isFromPublicArea=True&amp;isModal=False}</t>
  </si>
  <si>
    <t>PRESTAR SUS SERVICIOS COMO APOYO TECNICO EN EL DESARROLLO DE LAS ACTIVIDADES Y PROCESOS RELACIONADOS CON LOS PROYECTOS CULTURALES QUE ADELANTA EL FONDO DE DESARROLLO LOCAL DE PUENTE ARANDA. SIPSE: 102821</t>
  </si>
  <si>
    <t>CAMILO ANDRES POVEDA ORTEGA</t>
  </si>
  <si>
    <t> calle 51B # 35-80 sur</t>
  </si>
  <si>
    <t> camilopoveda99@gmail.com</t>
  </si>
  <si>
    <t> 3132971891</t>
  </si>
  <si>
    <t>https://community.secop.gov.co/Public/Tendering/OpportunityDetail/Index?noticeUID=CO1.NTC.5729310&amp;isFromPublicArea=True&amp;isModal=False</t>
  </si>
  <si>
    <t>JUAN ALEJANDRO MENDOZA NOSSA</t>
  </si>
  <si>
    <t> CARRERA 69 6 A 51</t>
  </si>
  <si>
    <t> jmendoza@mendozanossa.com</t>
  </si>
  <si>
    <t> 3102222085</t>
  </si>
  <si>
    <t>CARLOS ARTURO BELLO PACHON</t>
  </si>
  <si>
    <t>APOYA EL CUBRIMIENTO DE LAS ACTIVIDADES, CRONOGRAMAS Y AGENDA DE LA ALCALDIA LOCAL A NIVEL INTERNO Y EXTERNO, ASI COMO LA GENERACION DE CONTENIDOS PERIODISTICOS. SIPSE: 103973</t>
  </si>
  <si>
    <t>MARIA CAMILA DIAZ RODRIGUEZ</t>
  </si>
  <si>
    <t> calle 95 #71-45</t>
  </si>
  <si>
    <t>mcdiazr.3@gmail.com</t>
  </si>
  <si>
    <t> 3184846925</t>
  </si>
  <si>
    <t>https://community.secop.gov.co/Public/Tendering/OpportunityDetail/Index?noticeUID=CO1.NTC.5723486&amp;isFromPublicArea=True&amp;isModal=False</t>
  </si>
  <si>
    <t>DIANA PATRICIA MALDONADO TOQUICA</t>
  </si>
  <si>
    <t>TV 53 BIS No 1-42</t>
  </si>
  <si>
    <t>  dianapatriciamaldonado@hotmail.com</t>
  </si>
  <si>
    <t> 3232326937</t>
  </si>
  <si>
    <t>PRESTAR SUS SERVICIOS PROFESIONALES ESPECIALIZADOS PARA APOYAR JURÍDICAMENTE AL ALCALDE LOCAL EN EL SEGUIMIENTO, CONTROL, IMPLEMENTACION, SUSTENTACION E IMPULSO DE LAS ACTUACIONES ADMINISTRATIVAS QUE CURSAN EN LA ALCALDÍA LOCAL RELACIONADO CON LOS TEMAS DE OBRAS Y URBANISMO. SIPSE: 103670</t>
  </si>
  <si>
    <t>KR 1 # 64-61</t>
  </si>
  <si>
    <t> camilo.bgz@gmail.com</t>
  </si>
  <si>
    <t> 3118384407</t>
  </si>
  <si>
    <t>https://community.secop.gov.co/Public/Tendering/OpportunityDetail/Index?noticeUID=CO1.NTC.5735593&amp;isFromPublicArea=True&amp;isModal=true&amp;asPopupView=true</t>
  </si>
  <si>
    <t>LINDA ANA MARIA CASTILLO</t>
  </si>
  <si>
    <t> CRA 83 B BIS #65 20 SUR</t>
  </si>
  <si>
    <t> NANACASTILLO0206@GMAIL.COM</t>
  </si>
  <si>
    <t> 3228950121</t>
  </si>
  <si>
    <t>MARLENE TORRES RODRIGUEZ</t>
  </si>
  <si>
    <t> CARRERA 76 # 72 -35 APT 301</t>
  </si>
  <si>
    <t> marlenytorresrodriguez@gmail.com</t>
  </si>
  <si>
    <t> 2764347</t>
  </si>
  <si>
    <t>O23011601060000001897</t>
  </si>
  <si>
    <t>PRESTAR SUS SERVICIOS PROFESIONALES PARA APOYAR LA FORMULACION, PROCESO DE CONTRATACION, EVALUACION, SEGUIMIENTO Y LIQUIDACION RELACIONADOS CON EL PROYECTO DE INVERSION 1897 PARA ASEGURAR LA ADECUADA INVERSION DE RECURSOS LOCALES Y EL CUMPLIMIENTO DE LAS METAS DEL MISMO. SIPSE: 104447</t>
  </si>
  <si>
    <t>DIMAS HUMBERTO PARRA ORTIZ</t>
  </si>
  <si>
    <t> CARRERA 80 # 74-40</t>
  </si>
  <si>
    <t> dimash58@hotmail.com</t>
  </si>
  <si>
    <t>  3005526778</t>
  </si>
  <si>
    <t>APOYAR TECNICAMENTE LAS DISTINTAS ETAPAS DE LOS PROCESOS DE COMPETENCIA DE LA ALCALDIA LOCAL PARA LA DEPURACION DE ACTUACIONES ADMINISTRATIVAS. SIPSE: 103663</t>
  </si>
  <si>
    <t>JORGE ENRIQUE GAMBA QUIROGA</t>
  </si>
  <si>
    <t> Carrera 55 # 18-12 sur</t>
  </si>
  <si>
    <t> Jgamba0316@gmail.com</t>
  </si>
  <si>
    <t> 3112103746</t>
  </si>
  <si>
    <t>https://community.secop.gov.co/Public/Tendering/OpportunityDetail/Index?noticeUID=CO1.NTC.5736101&amp;isFromPublicArea=True&amp;isModal=true&amp;asPopupView=true</t>
  </si>
  <si>
    <t>ALEJANDRA PATRICIA MONTAÑO IRRAGORI</t>
  </si>
  <si>
    <t> carrera 68 b #1-58</t>
  </si>
  <si>
    <t> alejandra.iragorri1714@gmail.com</t>
  </si>
  <si>
    <t> 3228554699</t>
  </si>
  <si>
    <t>YANETH ASTRID DIAZ DIAZ_x000D_</t>
  </si>
  <si>
    <t> Calle 25 F No. 85B - 88</t>
  </si>
  <si>
    <t> yaastrid53@outlook.com</t>
  </si>
  <si>
    <t> 3107645151</t>
  </si>
  <si>
    <t>BLADIMIR RINCÓN RINCÓN</t>
  </si>
  <si>
    <t>PRESTAR SERVICIOS PROFESIONALES PARA REALIZAR ACOMPAÑAMIENTO EN LAS DIFERENTES ETAPAS DE EJECUCIÓN Y DISEÑO DE LAS ESTRATEGIAS Y CAMPAÑAS DIGITALES TENDIENTES A PROMOVER LA PARTICIPACION DIGITAL EN LA LOCALIDAD DE PUENTE ARANDA. SIPSE: 103983</t>
  </si>
  <si>
    <t>MÓNICA MARÍA ZAPATA PÁEZ</t>
  </si>
  <si>
    <t> cra 94 a 6 a 44</t>
  </si>
  <si>
    <t> monicazpaez7@gmail.com</t>
  </si>
  <si>
    <t> 3125297568</t>
  </si>
  <si>
    <t>https://community.secop.gov.co/Public/Tendering/OpportunityDetail/Index?noticeUID=CO1.NTC.5735828&amp;isFromPublicArea=True&amp;isModal=true&amp;asPopupView=true</t>
  </si>
  <si>
    <t>APOYAR TÉCNICAMENTE LAS DISTINTAS ETAPAS DE LOS PROCESOS DE COMPETENCIA DE LAS INSPECCIONES DE POLICÍA DE LA LOCALIDAD, SEGÚN REPARTO. SIPSE: 104566</t>
  </si>
  <si>
    <t>DIANA ALEXANDRA JIMENEZ ARIZA</t>
  </si>
  <si>
    <t xml:space="preserve"> CALLE 44 D No 4-56 </t>
  </si>
  <si>
    <t> dianaalexandrajimenez@gmail.com</t>
  </si>
  <si>
    <t> 3118571915</t>
  </si>
  <si>
    <t>https://community.secop.gov.co/Public/Tendering/OpportunityDetail/Index?noticeUID=CO1.NTC.5735848&amp;isFromPublicArea=True&amp;isModal=true&amp;asPopupView=true</t>
  </si>
  <si>
    <t>ANDRÉS MARTÍN RAMÍREZ BOCIGA</t>
  </si>
  <si>
    <t> Cra 66 #4g-42</t>
  </si>
  <si>
    <t> sackmakrel@hotmail.com</t>
  </si>
  <si>
    <t> 4721245</t>
  </si>
  <si>
    <t>https://community.secop.gov.co/Public/Tendering/OpportunityDetail/Index?noticeUID=CO1.NTC.5729779&amp;isFromPublicArea=True&amp;isModal=False</t>
  </si>
  <si>
    <t>CECILIA SOSA GOMEZ</t>
  </si>
  <si>
    <t> CALLE 79 A 66 - 66</t>
  </si>
  <si>
    <t> ceciliasosagomez@hotmail.com</t>
  </si>
  <si>
    <t> 3108837257</t>
  </si>
  <si>
    <t>https://community.secop.gov.co/Public/Tendering/OpportunityDetail/Index?noticeUID=CO1.NTC.5729420&amp;isFromPublicArea=True&amp;isModal=False</t>
  </si>
  <si>
    <t>PRESTAR LOS SERVICIOS PROFESIONALES PARA FORMULAR E IMPLEMENTAR ESTRATEGIAS DE EMPRENDIMIENTO EN COORDINACION LAS DIFERENTES ENTIDADES DE LA LOCALIDAD, EMPRESARIOS E INDUSTRIALES QUE MEJOREN LAS CONDICIONES DE LOS CIUDADANOS DE LA LOCALIDAD. SIPSE: 104890</t>
  </si>
  <si>
    <t>DIANA CAROLINA ABRIL CUERVO</t>
  </si>
  <si>
    <t> Cra 56 a N. 4a - 31</t>
  </si>
  <si>
    <t> amirbar24@hotmail.com</t>
  </si>
  <si>
    <t> 3162921353</t>
  </si>
  <si>
    <t>https://community.secop.gov.co/Public/Tendering/OpportunityDetail/Index?noticeUID=CO1.NTC.5729532&amp;isFromPublicArea=True&amp;isModal=False</t>
  </si>
  <si>
    <t>NEIDEL CASTRO.</t>
  </si>
  <si>
    <t>JEISSON STEVEN VALDES GARCÍA</t>
  </si>
  <si>
    <t> CALLE 1 D # 38 B 11</t>
  </si>
  <si>
    <t> valdesjeisson20@gmail.com</t>
  </si>
  <si>
    <t> 3102922041</t>
  </si>
  <si>
    <t>WILSON CAPERA RODRIGUEZ</t>
  </si>
  <si>
    <t> CARRERA 34 # 46 - 1</t>
  </si>
  <si>
    <t> wilsoncapera@yahoo.com</t>
  </si>
  <si>
    <t> 3756166</t>
  </si>
  <si>
    <t>https://community.secop.gov.co/Public/Tendering/OpportunityDetail/Index?noticeUID=CO1.NTC.5710982&amp;isFromPublicArea=True&amp;isModal=False</t>
  </si>
  <si>
    <t>PRESTAR SUS SERVICIOS TECNICOS EN LA GESTION ADMINISTRATIVA EN EL AREA DE GESTION POLICIVA. SIPSE: 103681</t>
  </si>
  <si>
    <t>MARÍA ELENA MEJÍA QUINTANILLA</t>
  </si>
  <si>
    <t> carrera 79 f bis 35 b 14 sur</t>
  </si>
  <si>
    <t> malena123@gmail.com</t>
  </si>
  <si>
    <t> 3213202671</t>
  </si>
  <si>
    <t>https://community.secop.gov.co/Public/Tendering/OpportunityDetail/Index?noticeUID=CO1.NTC.5735488&amp;isFromPublicArea=True&amp;isModal=true&amp;asPopupView=true</t>
  </si>
  <si>
    <t>PRESTAR LOS SERVICIOS PROFESIONALES COMO ENLACE EN LOS TEMAS DE GESTION DE RIESGOS Y CAMBIO CLIMATICO DSGR-CC, EN LA LOCALIDAD DE PUENTE ARANDA. SIPSE: 102321</t>
  </si>
  <si>
    <t>ANDRES FELIPE FERNANDEZ RUBIANO</t>
  </si>
  <si>
    <t> CALLE 5 B No. 31 B - 11</t>
  </si>
  <si>
    <t> fernandres@hotmail.com</t>
  </si>
  <si>
    <t> 3118499260</t>
  </si>
  <si>
    <t>https://community.secop.gov.co/Public/Tendering/OpportunityDetail/Index?noticeUID=CO1.NTC.5735824&amp;isFromPublicArea=True&amp;isModal=False</t>
  </si>
  <si>
    <t>O23011602330000002003</t>
  </si>
  <si>
    <t>PRESTAR SUS SERVICIOS PROFESIONALES PARA APOYAR LA FORMULACION, PROCESO DE CONTRATACION, EVALUACION, SEGUIMIENTO Y LIQUIDACION RELACIONADOS CON LOS PROYECTOS AMBIENTALES PARA ASEGURAR LA ADECUADA INVERSION DE RECURSOS LOCALES Y EL CUMPLIMIENTO DE LAS METAS DEL MISMO. SIPSE: 104711</t>
  </si>
  <si>
    <t>PAOLA ANDREA QUINO PEÑA</t>
  </si>
  <si>
    <t> Calle 38b #52 - 14 sur</t>
  </si>
  <si>
    <t> paola.quinop@gmail.com</t>
  </si>
  <si>
    <t> 3175289968</t>
  </si>
  <si>
    <t>https://community.secop.gov.co/Public/Tendering/OpportunityDetail/Index?noticeUID=CO1.NTC.5778801&amp;isFromPublicArea=True&amp;isModal=true&amp;asPopupView=true</t>
  </si>
  <si>
    <t>CRISTIAN DAVID GUZMAN MARIN</t>
  </si>
  <si>
    <t> Cra 29B No. 26 - 25 Sur</t>
  </si>
  <si>
    <t> cristiandavid_gm@hotmail.com</t>
  </si>
  <si>
    <t> 3192985821</t>
  </si>
  <si>
    <t>https://community.secop.gov.co/Public/Tendering/OpportunityDetail/Index?noticeUID=CO1.NTC.5721308&amp;isFromPublicArea=True&amp;isModal=False</t>
  </si>
  <si>
    <t>APOYAR LA FORMULACION, EJECUCION, SEGUIMIENTO Y MEJORA CONTINUA DE LAS HERRAMIENTAS QUE CONFORMAN LA GESTION AMBIENTAL INSTITUCIONAL DE LA ALCALDIA LOCAL. SIPSE: 102328</t>
  </si>
  <si>
    <t>CRISTIAN DAVID FLOREZ TELLEZ_x000D_</t>
  </si>
  <si>
    <t> Carrera 102 N° 86A46</t>
  </si>
  <si>
    <t> cdavidflorez@gmail.com</t>
  </si>
  <si>
    <t> 3208411120</t>
  </si>
  <si>
    <t>https://community.secop.gov.co/Public/Tendering/OpportunityDetail/Index?noticeUID=CO1.NTC.5794637&amp;isFromPublicArea=True&amp;isModal=true&amp;asPopupView=true</t>
  </si>
  <si>
    <t>SANDRA ESPERANZA CLAVIJO RAMOS</t>
  </si>
  <si>
    <t xml:space="preserve"> TRANSVERSAL 73 # 11 B - 77 </t>
  </si>
  <si>
    <t>SANDRAJURIDICA@GMAIL.COM</t>
  </si>
  <si>
    <t> 3204240492</t>
  </si>
  <si>
    <t>O23011603390000001900</t>
  </si>
  <si>
    <t>PRESTAR LOS SERVICIOS PROFESIONALES REQUERIDOS PARA APOYAR LA FORMULACIÓN, PROCESO DE CONTRATACIÓN, EVALUACIÓN Y SEGUIMIENTO DE PROYECTOS INCLUIDOS EN EL PLAN DE DESARROLLO LOCAL VIGENTE ASÍ COMO LIQUIDACIÓN DE LOS CONTRATOS SUSCRITOS PARA SU EJECUCIÓN DE LOS PROYECTOS DE INVERSIÓN RELACIONADOS CON EL SECTOR DE CONVIVENCIA Y JUSTICIA, EN ESPECIAL EL PROYECTO 1900 PUENTE ARANDA DE LA MANO CON LA PAZ Y LA RECONCILIACIÓN. SIPSE: 103272</t>
  </si>
  <si>
    <t>VALENTINA MATEUS HERRERA</t>
  </si>
  <si>
    <t> CL 12 B No 21 75</t>
  </si>
  <si>
    <t> valentina.mateush@gmail.com</t>
  </si>
  <si>
    <t> 3208538622</t>
  </si>
  <si>
    <t>APOYAR TECNICAMENTE LAS DISTINTAS ETAPAS DE LOS PROCESOS DE COMPETENCIAS DE LA ALCALDIA LOCAL PARA LA DEPURACION DE ACTUACIONES ADMINISTRATIVAS, DE ACUERDO CON LOS ESTUDIOS PREVIOS. SIPSE: 103965</t>
  </si>
  <si>
    <t>KELLY JOHANNA PARRA MARTINEZ_x000D_</t>
  </si>
  <si>
    <t> Carrera 8A # 52-60 SUR</t>
  </si>
  <si>
    <t> kjohamartinez2@gmail.com</t>
  </si>
  <si>
    <t> 3185432842</t>
  </si>
  <si>
    <t>https://community.secop.gov.co/Public/Tendering/OpportunityDetail/Index?noticeUID=CO1.NTC.5736095&amp;isFromPublicArea=True&amp;isModal=False</t>
  </si>
  <si>
    <t>VIVIANA CATALINA CARREÑO_x000D_</t>
  </si>
  <si>
    <t> CARRERA 35B NO.1A11</t>
  </si>
  <si>
    <t> vivicatacarreno@gmail.com</t>
  </si>
  <si>
    <t> 3163915331</t>
  </si>
  <si>
    <t>https://community.secop.gov.co/Public/Tendering/OpportunityDetail/Index?noticeUID=CO1.NTC.5735824&amp;isFromPublicArea=True&amp;isModal=true&amp;asPopupView=true</t>
  </si>
  <si>
    <t>APOYAR TECNICAMENTE LAS DISTINTAS ETAPAS DE LOS PROCESOS DE COMPETENCIA DE LA ALCALDIA LOCAL PARA LA DEPURACION DE ACTUACIONES ADMINISTRATIVAS. SIPSE: 102449</t>
  </si>
  <si>
    <t>IRMA LISETTE AREVALO GARCÍA</t>
  </si>
  <si>
    <t> TRANSVERSAL 42 No. 3-10</t>
  </si>
  <si>
    <t> airmalisette@yahoo.es</t>
  </si>
  <si>
    <t> 3002872722</t>
  </si>
  <si>
    <t>https://community.secop.gov.co/Public/Tendering/OpportunityDetail/Index?noticeUID=CO1.NTC.5747564&amp;isFromPublicArea=True&amp;isModal=true&amp;asPopupView=true</t>
  </si>
  <si>
    <t>BEATRIZ HELENA PEREZ PARRA</t>
  </si>
  <si>
    <t> carrera 20 # 125 - 46 apto 304</t>
  </si>
  <si>
    <t> arq.beatrizperez@gmail.com</t>
  </si>
  <si>
    <t> 3102620818</t>
  </si>
  <si>
    <t>PRESTAR LOS SERVICIOS PROFESIONALES PARA APOYAR LA EJECUCION Y LIQUIDACION DE LOS CONTRATOS DE INFRAESTRUCTURA DEL FONDO DE DESARROLLO LOCAL DE PUENTE ARANDA. SIPSE: 102575</t>
  </si>
  <si>
    <t>GLORIA LUCIA PINTOR VARGAS</t>
  </si>
  <si>
    <t> CARRERA 39 18 10 SUR</t>
  </si>
  <si>
    <t> gloriapv2015@gmail.com</t>
  </si>
  <si>
    <t> 3133268327</t>
  </si>
  <si>
    <t>HENRRY CASTRO SANCHEZ</t>
  </si>
  <si>
    <t> CRA 67 A # 10-36</t>
  </si>
  <si>
    <t> hencas86@msn.com</t>
  </si>
  <si>
    <t> 3103129303</t>
  </si>
  <si>
    <t>ROGER MAURICIO FORERO RIVERA</t>
  </si>
  <si>
    <t> Cr 54 a 149 - 29</t>
  </si>
  <si>
    <t> arq.rogerforero@hotmail.com</t>
  </si>
  <si>
    <t> 3123877197</t>
  </si>
  <si>
    <t>KELLY MAGNOLIA BEJARANO RIVERA</t>
  </si>
  <si>
    <t> CARRERA 41 A 29 C 36 SUR</t>
  </si>
  <si>
    <t> kbejaing@gamil.com</t>
  </si>
  <si>
    <t> 3213912053</t>
  </si>
  <si>
    <t>O23011602340000002004</t>
  </si>
  <si>
    <t>PRESTAR LOS SERVICIOS PROFESIONALES PARA DESARROLLAR ACCIONES Y ESTRATEGIAS ORIENTADAS A LA PROMOCION, ARTICULACION Y SEGUIMIENTO PARA LA ATENCION Y PROTECCION DE LOS ANIMALES DOMESTICOS Y SILVESTRES DE LA LOCALIDAD. SIPSE: 105919</t>
  </si>
  <si>
    <t>SONIA VIVIANA CRISTANCHO SÁNCHEZ</t>
  </si>
  <si>
    <t>Calle 32 sur Nº 50 A - 78</t>
  </si>
  <si>
    <t>cristanchos@gmail.com</t>
  </si>
  <si>
    <t>https://community.secop.gov.co/Public/Tendering/OpportunityDetail/Index?noticeUID=CO1.NTC.5876333&amp;isFromPublicArea=True&amp;isModal=true&amp;asPopupView=true</t>
  </si>
  <si>
    <t>MARÍA FERNANDA RAMÍREZ VARGAS</t>
  </si>
  <si>
    <t>CIELO PIEDAD HERRERA TRIANA</t>
  </si>
  <si>
    <t> CALLE 24 B # 42 - 24</t>
  </si>
  <si>
    <t> cipietri@hotmail.com</t>
  </si>
  <si>
    <t xml:space="preserve"> 3214390492
</t>
  </si>
  <si>
    <t>https://community.secop.gov.co/Public/Tendering/OpportunityDetail/Index?noticeUID=CO1.NTC.5721320&amp;isFromPublicArea=True&amp;isModal=true&amp;asPopupView=true</t>
  </si>
  <si>
    <t>APOYAR AL EQUIPO DE PRENSA Y COMUNICACIONES DE LA ALCALDIA LOCAL EN LA REALIZACION DE PRODUCTOS Y PIEZAS DIGITALES, IMPRESAS Y PUBLICITARIAS DE GRAN FORMATO Y DE ANIMACION GRAFICA, ASI COMO APOYAR LA PRODUCCION Y MONTAJE DE EVENTOS. SIPSE: 103978</t>
  </si>
  <si>
    <t>JUAN MANUEL REYES RAMIREZ</t>
  </si>
  <si>
    <t> Carrera 81 B # 17 - 90</t>
  </si>
  <si>
    <t> suestratega@gmail.com</t>
  </si>
  <si>
    <t> 3212036329</t>
  </si>
  <si>
    <t>https://community.secop.gov.co/Public/Tendering/OpportunityDetail/Index?noticeUID=CO1.NTC.5744532&amp;isFromPublicArea=True&amp;isModal=true&amp;asPopupView=true</t>
  </si>
  <si>
    <t>APOYAR AL EQUIPO DE PRENSA Y COMUNICACIONES DE LA ALCALDIA LOCAL EN LA REALIZACION Y PUBLICACION DE CONTENIDOS DE REDES SOCIALES Y CANALES DE DIVULGACION DIGITAL (SITIO WEB) DE LA ALCALDIA LOCAL. SIPSE: 103974</t>
  </si>
  <si>
    <t>ANGIE STEPHANI PEREZ QUINTERO_x000D_</t>
  </si>
  <si>
    <t> carrera 116 b 76 b 46</t>
  </si>
  <si>
    <t> stephiestep88@hotmail.com</t>
  </si>
  <si>
    <t> 0314772518</t>
  </si>
  <si>
    <t>https://community.secop.gov.co/Public/Tendering/OpportunityDetail/Index?noticeUID=CO1.NTC.5747544&amp;isFromPublicArea=True&amp;isModal=true&amp;asPopupView=true</t>
  </si>
  <si>
    <t>PRESTAR SERVICIOS PROFESIONALES PARA APOYAR LA FORMULACION, PROCESO DE CONTRATACION, EVALUACION, SEGUIMIENTO Y LIQUIDACION RELACIONADOS CON LOS PROYECTOS AMBIENTALES PARA ASEGURAR LA ADECUADA INVERSION DE RECURSOS LOCALES Y EL CUMPLIMIENTO DE LAS METAS DEL MISMO. SIPSE: 102332</t>
  </si>
  <si>
    <t xml:space="preserve">ADRIANA PAOLA FORERO CASTAÑEDA </t>
  </si>
  <si>
    <t> CR 32 28 08 APT 1501</t>
  </si>
  <si>
    <t> ADRIPES21@GMAIL.COM</t>
  </si>
  <si>
    <t> 3166170141</t>
  </si>
  <si>
    <t>https://community.secop.gov.co/Public/Tendering/OpportunityDetail/Index?noticeUID=CO1.NTC.5744675&amp;isFromPublicArea=True&amp;isModal=true&amp;asPopupView=true</t>
  </si>
  <si>
    <t>PRESTAR SUS SERVICIOS PROFESIONALES AL ÁREA DE GESTIÓN POLICIVA PARA EL ADECUADO CONTROL DE ACTUACIONES ADMINISTRATIVAS Y SANCIONES. SIPSE: 103677</t>
  </si>
  <si>
    <t>JOSE DAVID QUINTERO PEÑA</t>
  </si>
  <si>
    <t> CALLE 40 C # 79 - 29 SUR</t>
  </si>
  <si>
    <t> davidquintero.1985@gmail.com</t>
  </si>
  <si>
    <t> 3014137883</t>
  </si>
  <si>
    <t>https://community.secop.gov.co/Public/Tendering/OpportunityDetail/Index?noticeUID=CO1.NTC.5744764&amp;isFromPublicArea=True&amp;isModal=true&amp;asPopupView=true</t>
  </si>
  <si>
    <t>JUAN PABLO QUINTERO</t>
  </si>
  <si>
    <t>BRANDON STEVEN QUIÑONES GARCIA</t>
  </si>
  <si>
    <t> cra 82b 53-15sur</t>
  </si>
  <si>
    <t> brandon1997quinones@gmail.com</t>
  </si>
  <si>
    <t> 3208441092</t>
  </si>
  <si>
    <t>MANUELITA ARIAS GIRALDO</t>
  </si>
  <si>
    <t> CARRERA 7D 145 51 APTO 805</t>
  </si>
  <si>
    <t>Manuelaarias2014@gmail.com</t>
  </si>
  <si>
    <t> 3116435103</t>
  </si>
  <si>
    <t>APOYAR EL (LA) ALCALDE (SA) LOCAL EN LA GESTIÓN DE LOS ASUNTOS RELACIONADOS CON SEGURIDAD CIUDADANA, CONVIVENCIA Y PREVENCIÓN DE CONFLICTIVIDADES, VIOLENCIAS Y DELITOS EN LA LOCALIDAD, DE CONFORMIDAD CON EL MARCO NORMATIVO APLICABLE EN LA MATERIA. SIPSE No. 102294</t>
  </si>
  <si>
    <t> CALLE 160 15-59</t>
  </si>
  <si>
    <t> jocapote@yahoo.com</t>
  </si>
  <si>
    <t> 3217590491</t>
  </si>
  <si>
    <t>https://community.secop.gov.co/Public/Tendering/OpportunityDetail/Index?noticeUID=CO1.NTC.5743868&amp;isFromPublicArea=True&amp;isModal=true&amp;asPopupView=true</t>
  </si>
  <si>
    <t>JORGE HUMBERTO VARGAS GUTIERREZ</t>
  </si>
  <si>
    <t> CALLE 152 No 9-93 APTO 508</t>
  </si>
  <si>
    <t> jorgevargasabogado@hotmail.com</t>
  </si>
  <si>
    <t> 3759535</t>
  </si>
  <si>
    <t>https://community.secop.gov.co/Public/Tendering/OpportunityDetail/Index?noticeUID=CO1.NTC.5735491&amp;isFromPublicArea=True&amp;isModal=False</t>
  </si>
  <si>
    <t>PRESTAR SUS SERVICIOS PROFESIONALES PARA APOYAR JURÍDICAMENTE LA EJECUCIÓN DE LAS ACCIONES REQUERIDAS PARA EL IMPULSO Y TRAMITE PROCESAL DE ACTUACIONES ADMINISTRATIVAS Y DE INSPECCION, VIGILANCIA Y CONTROL DE COMPETENCIA DE LA ALCALDÍA LOCAL. SIPSE: 103970</t>
  </si>
  <si>
    <t>WALTER CHAVES AVENDAÑO</t>
  </si>
  <si>
    <t> calle 1f 25 40</t>
  </si>
  <si>
    <t> WALTER_CHAVEZ90@HOTMAIL.COM</t>
  </si>
  <si>
    <t> 3123206330</t>
  </si>
  <si>
    <t>https://community.secop.gov.co/Public/Tendering/OpportunityDetail/Index?noticeUID=CO1.NTC.5735848&amp;isFromPublicArea=True&amp;isModal=False</t>
  </si>
  <si>
    <t>PRESTAR LOS SERVICIOS PROFESIONALES AL AREA DE GESTION POLICIVA Y JURIDICA EN EL REPARTO Y SEGUIMIENTO DE LOS COMPARENDOS IMPUESTOS POR LA POLICIA NACIONAL. SIPSE No. 102419</t>
  </si>
  <si>
    <t>JUAN SEBASTIAN RENTERIA VARGAS</t>
  </si>
  <si>
    <t> CALLE 68 D BIS A SUR No. 63-35 CASA 142</t>
  </si>
  <si>
    <t> juanserenteria1998@outlook.com</t>
  </si>
  <si>
    <t> 3192317684</t>
  </si>
  <si>
    <t>https://community.secop.gov.co/Public/Tendering/OpportunityDetail/Index?noticeUID=CO1.NTC.5736092&amp;isFromPublicArea=True&amp;isModal=False</t>
  </si>
  <si>
    <t>PRESTAR LOS SERVICIOS PROFESIONALES REQUERIDOS PARA APOYAR LA FORMULACIÓN, PROCESO DE CONTRATACIÓN, EVALUACIÓN Y SEGUIMIENTO DE PROYECTOS INCLUIDOS EN EL PLAN DE DESARROLLO LOCAL VIGENTE, ASÍ COMO LA LIQUIDACIÓN DE LOS CONTRATOS SUSCRITOS PARA SU EJECUCIÓN PARA ASEGURAR LA ADECUADA INVERSIÓN DE RECURSOS LOCALES Y EL CUMPLIMIENTO DE LAS METAS DEL MISMO, EN LO REFERENTE A TEMAS TRANSVERSALES DE INFRAESTRUCTURA FÍSICA, DE ACUERDO CON LOS ESTUDIOS PREVIOS. SIPSE: 102576</t>
  </si>
  <si>
    <t>CRISTHIAN DAVID TORRES MARTINEZ</t>
  </si>
  <si>
    <t> kr 78 c 39 a 28 sur</t>
  </si>
  <si>
    <t> cdtorresm@gmail.com</t>
  </si>
  <si>
    <t> 3005762920</t>
  </si>
  <si>
    <t>https://community.secop.gov.co/Public/Tendering/OpportunityDetail/Index?noticeUID=CO1.NTC.5745602&amp;isFromPublicArea=True&amp;isModal=true&amp;asPopupView=true</t>
  </si>
  <si>
    <t>PRESTAR SUS SERVICIOS PROFESIONALES EN MARKETING, PUBLICIDAD PARA CREAR CONTENIDOS, APLICACIONES Y SOFTWARE ESPECIALIZADO PARA LOS EMPRESARIOS DE LA LOCALIDAD. SIPSE: 103615</t>
  </si>
  <si>
    <t>MARÍA CONSUELO BELTRÁN BURGOS_x000D_</t>
  </si>
  <si>
    <t> CALLE 2 NO. 39 A 33</t>
  </si>
  <si>
    <t> maconybb@gmail.com</t>
  </si>
  <si>
    <t> 3103081333</t>
  </si>
  <si>
    <t>https://community.secop.gov.co/Public/Tendering/OpportunityDetail/Index?noticeUID=CO1.NTC.5747235&amp;isFromPublicArea=True&amp;isModal=true&amp;asPopupView=true</t>
  </si>
  <si>
    <t>PRESTAR LOS SERVICIOS PROFESIONALES PARA DESARROLLAR ACCIONES Y ESTRATEGIAS ORIENTADAS A LA PREVENCIÓN DE VIOLENCIA INFANTIL, VIOLENCIA INTRAFAMILIAR Y/O VIOLENCIA SEXUAL Y LA PROMOCIÓN DEL BUEN TRATO. SIPSE: 103245</t>
  </si>
  <si>
    <t>ANGIE NATHALIA VERA PRIETO</t>
  </si>
  <si>
    <t> Cra 69 # 69 B-42</t>
  </si>
  <si>
    <t> nathavp05@gmail.com</t>
  </si>
  <si>
    <t> 3165656228</t>
  </si>
  <si>
    <t>https://community.secop.gov.co/Public/Tendering/OpportunityDetail/Index?noticeUID=CO1.NTC.5794632&amp;isFromPublicArea=True&amp;isModal=true&amp;asPopupView=true</t>
  </si>
  <si>
    <t>PRESTAR SUS SERVICIOS PROFESIONALES COMO DESARROLLADOR EN LA IMPLEMENTACION Y MANTENIMIENTO ADAPTATIVO Y EVOLUTIVO DE SOLUCIONES PARA LOS SISTEMAS DE INFORMACIÓN APPS DE LA LOCALIDAD DE PUENTE ARANDA. SIPSE: 103614</t>
  </si>
  <si>
    <t>ESTID GIOVANNY OVALLE GUERRERO</t>
  </si>
  <si>
    <t> Transversal 52 b # 2a - 52</t>
  </si>
  <si>
    <t> toolsmarketingsas@gmail.com</t>
  </si>
  <si>
    <t> 3024746286</t>
  </si>
  <si>
    <t>https://community.secop.gov.co/Public/Tendering/OpportunityDetail/Index?noticeUID=CO1.NTC.5755148&amp;isFromPublicArea=True&amp;isModal=true&amp;asPopupView=true</t>
  </si>
  <si>
    <t>GLADYS OSORIO SANCHEZ</t>
  </si>
  <si>
    <t> Carrera 32 11-73 sur Apto. 201</t>
  </si>
  <si>
    <t> gladysosoriosanchez@hotmail.com</t>
  </si>
  <si>
    <t> 3124897261</t>
  </si>
  <si>
    <t>O21202020080585330</t>
  </si>
  <si>
    <t>SELEC. ABREV.  MARCO DE PRECIOS</t>
  </si>
  <si>
    <t>CONTRATO DE PRESTACION DE SERVICIOS</t>
  </si>
  <si>
    <t>PRESTAR EL SERVICIO INTEGRAL DE ASEO Y CAFETERÍA PARA LA SEDE PRINCIPAL DE LA ENTIDAD, LOS ESPACIOS OCUPADOS POR LA JUNTA ADMINISTRADORA LOCAL Y LOS PUNTOS VIVE DIGITAL DE LA LOCALIDAD CON BASE AL ACUERDO MARCO DE PRECIOS CCE-126-2023. SIPSE No. 105922. Orden de Compra 125368.</t>
  </si>
  <si>
    <t>UNIÓN TEMPORAL EMINSER – SOLOASEO 2023</t>
  </si>
  <si>
    <t>CR 21 A 159 35</t>
  </si>
  <si>
    <t>https://www.colombiacompra.gov.co/tienda-virtual-del-estado-colombiano/ordenes-compra/125368</t>
  </si>
  <si>
    <t>Jhorman L. Melo Arenas</t>
  </si>
  <si>
    <t>PRESTAR SUS SERVICIOS TÉCNICOS EN EL FORTALECIMIENTO DE LOS PROGRAMAS DE DEPORTES DE LA ALCALDÍA LOCAL DE PUENTE ARANDA. SIPSE: 103666</t>
  </si>
  <si>
    <t>OSWALDO VARGAS GIL</t>
  </si>
  <si>
    <t> cra 68 g 9c-97</t>
  </si>
  <si>
    <t> ovg19825@gmail.com</t>
  </si>
  <si>
    <t> 3204940393</t>
  </si>
  <si>
    <t>https://community.secop.gov.co/Public/Tendering/OpportunityDetail/Index?noticeUID=CO1.NTC.5773243&amp;isFromPublicArea=True&amp;isModal=true&amp;asPopupView=true</t>
  </si>
  <si>
    <t>PRESTAR SERVICIOS PROFESIONALES PARA REALIZAR LAS GESTIONES INHERENTES EN LA LIQUIDACIÓN, PAGO Y DEPURACIÓN DE OBLIGACIONES POR PAGAR DE LOS CONTRATOS SUSCRITOS POR EL FDL PUENTE ARANDA. SIPSE: 104463</t>
  </si>
  <si>
    <t>CLAUDIA PATRICIA VALLEJO GUTIERREZ</t>
  </si>
  <si>
    <t>CALLE 4 B 34-15</t>
  </si>
  <si>
    <t> clapavagu@hotmail.com</t>
  </si>
  <si>
    <t> 3144049809</t>
  </si>
  <si>
    <t>https://community.secop.gov.co/Public/Tendering/OpportunityDetail/Index?noticeUID=CO1.NTC.5794634&amp;isFromPublicArea=True&amp;isModal=False</t>
  </si>
  <si>
    <t>PRESTAR SERVICIOS PROFESIONALES PARA REALIZAR LAS GESTIONES INHERENTES EN LA LIQUIDACIÓN, PAGO Y DEPURACIÓN DE OBLIGACIONES POR PAGAR DE LOS CONTRATOS SUSCRITOS POR EL FDL PUENTE ARANDA. SIPSE: 104455</t>
  </si>
  <si>
    <t>CLAUDIA ANDREA BOLIVAR CUCHIA</t>
  </si>
  <si>
    <t> Dg 46 sur #50-79</t>
  </si>
  <si>
    <t> claudabc@hotmail.com</t>
  </si>
  <si>
    <t> 4721748</t>
  </si>
  <si>
    <t>CLAUDIA LORENA FAJARDO ROMERO</t>
  </si>
  <si>
    <t> Calle 4 B # 53 B 05</t>
  </si>
  <si>
    <t> claudia.lorena.fajardo@gmail.com</t>
  </si>
  <si>
    <t> 3227104866</t>
  </si>
  <si>
    <t>DIANA CATALINA ROMERO TORRES_x000D_</t>
  </si>
  <si>
    <t>calle 80 A # 104-58</t>
  </si>
  <si>
    <t>dcromerot@gmail.com</t>
  </si>
  <si>
    <t>ÓSCAR OSWALDO MEDINA CAMARGO</t>
  </si>
  <si>
    <t> CALLE 4F # 53C-11</t>
  </si>
  <si>
    <t> oscarmedina404@yahoo.com</t>
  </si>
  <si>
    <t> 3124811820</t>
  </si>
  <si>
    <t>PRESTAR LOS SERVICIOS PROFESIONALES REQUERIDOS PARA APOYAR LA FORMULACION, PROCESO DE CONTRATACION, EVALUACION Y SEGUIMIENTO DE LOS PROYECTOS RELACIONADOS CON EL SECTOR SALUD QUE SE ENCUENTRAN INCLUIDOS EN EL PLAN OPERATIVO ANUAL DE INVERSIONES, ASI COMO ADELANTAR EL PROCESO DE LIQUIDACION DE LOS CONTRATOS EJECUTADOS QUE LE SEAN ASIGNADOS. SIPSE: 104107</t>
  </si>
  <si>
    <t>JAVIER MAURICIO PUENTES GALVIS_x000D_</t>
  </si>
  <si>
    <t> CARRERA 115 N° 148-40</t>
  </si>
  <si>
    <t> comprasrednorte3@gmail.com</t>
  </si>
  <si>
    <t> 6489090</t>
  </si>
  <si>
    <t>https://community.secop.gov.co/Public/Tendering/OpportunityDetail/Index?noticeUID=CO1.NTC.5794630&amp;isFromPublicArea=True&amp;isModal=true&amp;asPopupView=true</t>
  </si>
  <si>
    <t>PRESTAR SUS SERVICIOS TECNICOS EN PROCESOS ADMINISTRATIVOS Y LOGISTICOS EN LA EJECUCION DE ACTIVIDADES PREVISTAS PARA EL CUMPLIMIENTO DE LO DISPUESTO A LA ESTRATEGIA TERRITORIAL DE SALUD. SIPSE: 104134</t>
  </si>
  <si>
    <t>YOLANDA CHAUX BAUTISTA</t>
  </si>
  <si>
    <t> calle 55 #77-21</t>
  </si>
  <si>
    <t> yochaba01@hotmail.com</t>
  </si>
  <si>
    <t> 3176481560</t>
  </si>
  <si>
    <t>https://community.secop.gov.co/Public/Tendering/OpportunityDetail/Index?noticeUID=CO1.NTC.5794629&amp;isFromPublicArea=True&amp;isModal=true&amp;asPopupView=true</t>
  </si>
  <si>
    <t>HAROLD ALFONSO GARZÓN PINEDA</t>
  </si>
  <si>
    <t> CARRERA 51d # 41 10 Sur</t>
  </si>
  <si>
    <t> HAROLDGARZON2014@OUTLOOK.COM</t>
  </si>
  <si>
    <t> 3214702152</t>
  </si>
  <si>
    <t>https://community.secop.gov.co/Public/Tendering/OpportunityDetail/Index?noticeUID=CO1.NTC.5794629&amp;isFromPublicArea=True&amp;isModal=False</t>
  </si>
  <si>
    <t>PRESTAR SERVICIOS PROFESIONALES PARA REALIZAR EL SEGUIMIENTO Y APOYAR LA GESTIÓN PARA GARANTIZAR EL DESARROLLO DEL PROGRAMA PARCEROS POR BOGOTÁ, COMPONENTE DEL PROYECTO DE INVERSIÓN 1881. SIPSE: 104554</t>
  </si>
  <si>
    <t xml:space="preserve">OSCAR IVAN CORTES GUTIERREZ </t>
  </si>
  <si>
    <t> calle 33 # 6-39</t>
  </si>
  <si>
    <t> osico2123@gmail.com</t>
  </si>
  <si>
    <t> 3163856793</t>
  </si>
  <si>
    <t>https://community.secop.gov.co/Public/Tendering/OpportunityDetail/Index?noticeUID=CO1.NTC.5787832&amp;isFromPublicArea=True&amp;isModal=False</t>
  </si>
  <si>
    <t>APOYAR AL ALCALDE LOCAL EN LA PROMOCION, ARTICULACION, ACOMPAÑAMIENTO Y SEGUIMIENTO PARA LA ATENCION Y PROTECCION DE LOS ANIMALES DOMESTICOS Y SILVESTRES DE LA LOCALIDAD. SIPSE: 103061</t>
  </si>
  <si>
    <t>Calle 10 #82A35</t>
  </si>
  <si>
    <t>vet.guauguaus@gmail.com</t>
  </si>
  <si>
    <t>https://community.secop.gov.co/Public/Tendering/OpportunityDetail/Index?noticeUID=CO1.NTC.5794612&amp;isFromPublicArea=True&amp;isModal=true&amp;asPopupView=true</t>
  </si>
  <si>
    <t>HAMILTON ARMANDO MORALES MONSALVE</t>
  </si>
  <si>
    <t> Carrera 9 No 19 40 Sur</t>
  </si>
  <si>
    <t> hamiltonmorales.hm@gmail.com</t>
  </si>
  <si>
    <t> 3112939211</t>
  </si>
  <si>
    <t>https://community.secop.gov.co/Public/Tendering/OpportunityDetail/Index?noticeUID=CO1.NTC.5746636&amp;isFromPublicArea=True&amp;isModal=False</t>
  </si>
  <si>
    <t>Juan Pablo Quintero</t>
  </si>
  <si>
    <t>PRESTAR SERVICIOS PROFESIONALES PARA REALIZAR LAS GESTIONES INHERENTES EN LA LIQUIDACIÓN, PAGO Y DEPURACIÓN DE OBLIGACIONES POR PAGAR DE LOS CONTRATOS SUSCRITOS POR EL FDL PUENTE ARANDA. SIPSE: 104442</t>
  </si>
  <si>
    <t>JUAN PABLO GUTIÉRREZ FIERRO</t>
  </si>
  <si>
    <t> calle 191A No 11A - 91</t>
  </si>
  <si>
    <t> juanpagutifi@hotmail.com</t>
  </si>
  <si>
    <t> 3162448598</t>
  </si>
  <si>
    <t>https://community.secop.gov.co/Public/Tendering/OpportunityDetail/Index?noticeUID=CO1.NTC.5793612&amp;isFromPublicArea=True&amp;isModal=true&amp;asPopupView=true</t>
  </si>
  <si>
    <t>GEIMAR MAURICIO LABRADOR AVENDAÑO</t>
  </si>
  <si>
    <t> Carrera 43b # 5a-32</t>
  </si>
  <si>
    <t> geimar93@hotmail.com</t>
  </si>
  <si>
    <t> 3208980103</t>
  </si>
  <si>
    <t>PRESTAR SERVICIOS PROFESIONALES PARA APOYAR EL FORTALECIMIENTO, ACOMPAÑAMIENTO Y ARTICULACION CON LOS GRUPOS EMPRESARIALES, COMERCIALES Y DIFERENTES GRUPOS DE PARTICIPACION QUE HACEN PARTE DE LA LOCALIDAD DE PUENTE ARANDA. SIPSE: 103421</t>
  </si>
  <si>
    <t>ÓSCAR OMERO CARRILLO SANDOVAL</t>
  </si>
  <si>
    <t> CARRERA 35 N. 2-34</t>
  </si>
  <si>
    <t> mariaenuerchavarroc@gmail.com</t>
  </si>
  <si>
    <t> 3165643896</t>
  </si>
  <si>
    <t>https://community.secop.gov.co/Public/Tendering/OpportunityDetail/Index?noticeUID=CO1.NTC.5794537&amp;isFromPublicArea=True&amp;isModal=true&amp;asPopupView=true</t>
  </si>
  <si>
    <t>MARIA JIMENA DIAZ</t>
  </si>
  <si>
    <t>PRESTAR LOS SERVICIOS TECNICOS PARA APOYAR LA EJECUCION Y LIQUIDACION DE LOS CONTRATOS DE INFRAESTRUCTURA DEL FONDO DE DESARROLLO LOCAL DE PUENTEARANDA. SIPSE: 106061</t>
  </si>
  <si>
    <t>CRISTIAN CAMILO BOHORQUEZ PEREZ</t>
  </si>
  <si>
    <t> cra 113 #83a-61</t>
  </si>
  <si>
    <t> crisfor06@gmail.com</t>
  </si>
  <si>
    <t> 3232259363</t>
  </si>
  <si>
    <t>https://community.secop.gov.co/Public/Tendering/OpportunityDetail/Index?noticeUID=CO1.NTC.5803695&amp;isFromPublicArea=True&amp;isModal=true&amp;asPopupView=true</t>
  </si>
  <si>
    <t>PRESTAR SERVICIOS COMO PROFESIONAL PARA LA EVALUACIÓN Y SEGUIMIENTO EN TEMAS DE VIOLENCIA INTRAFAMILIAR EN LOS COMPONENTES DE ORIENTACIÓN, ASESORÍA FAMILIAR, POSICIONAMIENTO Y PROMOCIÓN DEL BUEN TRATO. SIPSE: 103203</t>
  </si>
  <si>
    <t>CAROLINA MEDINA GARCÍA</t>
  </si>
  <si>
    <t> Cra 53 d bis # 4- 65</t>
  </si>
  <si>
    <t> caro.medina.g@gmail.com</t>
  </si>
  <si>
    <t> 3203618622</t>
  </si>
  <si>
    <t>https://community.secop.gov.co/Public/Tendering/OpportunityDetail/Index?noticeUID=CO1.NTC.5794543&amp;isFromPublicArea=True&amp;isModal=False</t>
  </si>
  <si>
    <t>PRESTAR SERVICIOS ASITENCIALES PARA REALIZAR ACOMPAÑAMIENTO EN LAS DIFERENTES ACTIVIDADES DE PRODUCCION Y EDICION DE VIDEO, ASI COMO EL REGISTRO FOTOGRAFICO DE LOS ACONTECIMIENTOS Y EVENTOS TENDIENTES A PROMOVER LA PARTICIPACION EN LA LOCALIDAD DE PUENTE ARANDA. SIPSE: 103988</t>
  </si>
  <si>
    <t>JERRY SANTIAGO POVEDA PIZZA</t>
  </si>
  <si>
    <t> calle 13 # 2-42</t>
  </si>
  <si>
    <t> santiagog12poveda@gmail.com</t>
  </si>
  <si>
    <t> 3224596437</t>
  </si>
  <si>
    <t>https://community.secop.gov.co/Public/Tendering/OpportunityDetail/Index?noticeUID=CO1.NTC.5794620&amp;isFromPublicArea=True&amp;isModal=true&amp;asPopupView=true</t>
  </si>
  <si>
    <t>PRESTAR SERVICIOS PROFESIONALES PARA REALIZAR LAS GESTIONES INHERENTES EN LA LIQUIDACIÓN, PAGO Y DEPURACIÓN DE OBLIGACIONES POR PAGAR DE LOS CONTRATOS SUSCRITOS POR EL FDL PUENTE ARANDA. SIPSE: 104461</t>
  </si>
  <si>
    <t>YEIMMY JOHANNA BEJARANO BEJARANO_x000D_</t>
  </si>
  <si>
    <t> carrera 64 a 2-78_x000D_</t>
  </si>
  <si>
    <t> jeimyjbb@hotmail.com</t>
  </si>
  <si>
    <t> 3113126118</t>
  </si>
  <si>
    <t>https://community.secop.gov.co/Public/Tendering/OpportunityDetail/Index?noticeUID=CO1.NTC.5794199&amp;isFromPublicArea=True&amp;isModal=true&amp;asPopupView=true</t>
  </si>
  <si>
    <t>PRESTAR SUS SERVICIOS PROFESIONALES EN LA DEPURACION DE OBLIGACIONES POR PAGAR, TRAMITE DE PAGOS Y LIQUIDACION DE CONTRATOS. SIPSE: 104435</t>
  </si>
  <si>
    <t>GLADYS ALCIRA USAQUEN DIAZ</t>
  </si>
  <si>
    <t> CL 7 22 49 AP 402</t>
  </si>
  <si>
    <t> glausaquen@hotmail.com</t>
  </si>
  <si>
    <t> 3013631208</t>
  </si>
  <si>
    <t>https://community.secop.gov.co/Public/Tendering/OpportunityDetail/Index?noticeUID=CO1.NTC.5794628&amp;isFromPublicArea=True&amp;isModal=true&amp;asPopupView=true</t>
  </si>
  <si>
    <t>PRESTAR SERVICIOS COMO APOYO TECNICO EN LA ARTICULACIÓN CON LOS GRUPOS EMPRESARIALES, COMERCIALES, Y DIFERENTES GRUPOS DE PARTICIPACIÓN QUE HACEN PARTE DE LA LOCALIDAD DE PUENTE ARANDA. SIPSE: 103427</t>
  </si>
  <si>
    <t>LIDA FLOR COLPAS CABALLERO</t>
  </si>
  <si>
    <t> Calle 18 Sru No. 41-60</t>
  </si>
  <si>
    <t> lidacolpas@hotmail.com</t>
  </si>
  <si>
    <t> 3015107547</t>
  </si>
  <si>
    <t>https://community.secop.gov.co/Public/Tendering/OpportunityDetail/Index?noticeUID=CO1.NTC.5794198&amp;isFromPublicArea=True&amp;isModal=true&amp;asPopupView=true</t>
  </si>
  <si>
    <t>ADRIANA MARÍA SALAZAR VÁSQUEZ</t>
  </si>
  <si>
    <t> CALLE 70 SUR No. 49 C 09</t>
  </si>
  <si>
    <t> deportes.adri@gmail.com</t>
  </si>
  <si>
    <t> 3115663194</t>
  </si>
  <si>
    <t>PRESTAR SUS SERVICIOS COMO INSTRUCTOR DE FORMACION DEPORTIVA EN LA EJECUCION DE LAS ACTIVIDADES PREVISTAS PARA LA IMPLEMENTACION DE LOS PROGRAMAS, PROCESOS DE FORMACION DEPORTIVA Y LA ESTRATEGIA DE CUIDADO EN EL TERRITORIO EN LA LOCALIDAD DE PUENTE ARANDA. SIPSE: 107213</t>
  </si>
  <si>
    <t xml:space="preserve">CAMILO ANDRES MELO LEON  </t>
  </si>
  <si>
    <t>carrera 67a n. 9a 80</t>
  </si>
  <si>
    <t>camilo.a.melo.l@gmail.com</t>
  </si>
  <si>
    <t>https://community.secop.gov.co/Public/Tendering/OpportunityDetail/Index?noticeUID=CO1.NTC.5989565&amp;isFromPublicArea=True&amp;isModal=true&amp;asPopupView=true</t>
  </si>
  <si>
    <t>CAMILO ANDRES VARELA BARRETO_x000D_</t>
  </si>
  <si>
    <t> CALLE 51 A SUR # 37-58</t>
  </si>
  <si>
    <t> gouspercity@hotmail.com</t>
  </si>
  <si>
    <t> 8015338</t>
  </si>
  <si>
    <t>CARLOS EDUARDO PEÑA</t>
  </si>
  <si>
    <t> carrera 32a # 4a-46</t>
  </si>
  <si>
    <t> carlosep76@hotmail.com</t>
  </si>
  <si>
    <t> 3163343156</t>
  </si>
  <si>
    <t>DIANA LUCIA SANCHEZ PEREZ_x000D_</t>
  </si>
  <si>
    <t> CRA 52 B # 40 B - 14 SUR</t>
  </si>
  <si>
    <t> lamexicana33@hotmail.com</t>
  </si>
  <si>
    <t> 4796689</t>
  </si>
  <si>
    <t>DIEGO NOY LOPEZ_x000D_</t>
  </si>
  <si>
    <t> carrera 41A 35-27 sur</t>
  </si>
  <si>
    <t>dinoylop@hotmail.com</t>
  </si>
  <si>
    <t> 3134678900</t>
  </si>
  <si>
    <t>GLADYS MEDINA GARCÍA</t>
  </si>
  <si>
    <t> Calle 29 sur No 51A-20Q</t>
  </si>
  <si>
    <t>meding02@hotmail.com</t>
  </si>
  <si>
    <t> 2385847</t>
  </si>
  <si>
    <t>FELIO MAURICIO FERRO ROJAS</t>
  </si>
  <si>
    <t> Calle 23 No. 31 - 90 Apto 202</t>
  </si>
  <si>
    <t>mao_fer@hotmail.com</t>
  </si>
  <si>
    <t> 3108181267</t>
  </si>
  <si>
    <t>HERNAN FELIPE SOLANO GARCIA</t>
  </si>
  <si>
    <t> carrera 73 D Nº 35-20 sur</t>
  </si>
  <si>
    <t>pipe_solano@live.com</t>
  </si>
  <si>
    <t> 7899832</t>
  </si>
  <si>
    <t>HENRY GIANCARLO GUEVARA MILA</t>
  </si>
  <si>
    <t> CARRERA 53 D BIS Nº 4 - 41</t>
  </si>
  <si>
    <t>clubdeporasogiancarlo@gmail.com</t>
  </si>
  <si>
    <t> 3188490267</t>
  </si>
  <si>
    <t>JUAN SEBASTIAN RODRIGUEZ LEON</t>
  </si>
  <si>
    <t> Cra 116 A # 81-84</t>
  </si>
  <si>
    <t>lic-sebastianrodriguez@hotmail.com</t>
  </si>
  <si>
    <t> 3123114052</t>
  </si>
  <si>
    <t>PRESTAR SUS SERVICIOS PROFESIONALES PARA APOYAR LA GESTION DE LA CASA DEL CONSUMIDOR EN LA ALCALDIA LOCAL. SIPSE: 103735</t>
  </si>
  <si>
    <t>DANIEL PEÑA ROJAS_x000D_</t>
  </si>
  <si>
    <t> CALLE 8 SUR 60 60 APTO 203 INT 2</t>
  </si>
  <si>
    <t>danipench@gmail.com</t>
  </si>
  <si>
    <t> 6014462440</t>
  </si>
  <si>
    <t>https://community.secop.gov.co/Public/Tendering/OpportunityDetail/Index?noticeUID=CO1.NTC.5794547&amp;isFromPublicArea=True&amp;isModal=true&amp;asPopupView=true</t>
  </si>
  <si>
    <t>LUZ GERALDINE RICAURTE SANDOVAL</t>
  </si>
  <si>
    <t> Calle 37b sur # 68 i 66</t>
  </si>
  <si>
    <t>geraldin.sandoval98@gmail.com</t>
  </si>
  <si>
    <t> 3107799765</t>
  </si>
  <si>
    <t>https://community.secop.gov.co/Public/Tendering/OpportunityDetail/Index?noticeUID=CO1.NTC.5744675&amp;isFromPublicArea=True&amp;isModal=False</t>
  </si>
  <si>
    <t>MARIO ALBERTO D COSTA SERRANO</t>
  </si>
  <si>
    <t> CR 119 80 22 BL 5 AP 302 BRR CORTIJO</t>
  </si>
  <si>
    <t>mariodac26@hotmail.com</t>
  </si>
  <si>
    <t> 3162786852</t>
  </si>
  <si>
    <t>PRESTAR SUS SERVICIOS COMO INSTRUCTOR DE FORMACION DEPORTIVA EN LA EJECUCION DE LAS ACTIVIDADES PREVISTAS PARA LA IMPLEMENTACION DE LOS PROGRAMAS, PROCESOS DE FORMACION DEPORTIVA Y LA ESTRATEGIA DE CUIDADO EN EL TERRITORIO EN LA LOCALIDAD DE PUENTE ARANDA. SIPSE: 105869</t>
  </si>
  <si>
    <t>NELSON DAVID VERA GALLO</t>
  </si>
  <si>
    <t> calle 18 sur # 37 a 14</t>
  </si>
  <si>
    <t> davidvera1983020514@gmail.com</t>
  </si>
  <si>
    <t> 6017271982</t>
  </si>
  <si>
    <t>https://community.secop.gov.co/Public/Tendering/OpportunityDetail/Index?noticeUID=CO1.NTC.5794186&amp;isFromPublicArea=True&amp;isModal=true&amp;asPopupView=true</t>
  </si>
  <si>
    <t>PRESTAR SUS SERVICIOS PROFESIONALES PARA APOYAR LA ESTRUCTURACIÓN, FORMULACIÓN, EVALUACIÓN Y SEGUIMIENTO DE LA PLANEACIÓN ESTRATEGICA Y PROYECTOS DE INVERSIÓN DEL FONDO DE DESARROLLO LOCAL DE PUENTE ARANDA. SIPSE: 103260</t>
  </si>
  <si>
    <t>ISIS ALEXANDRA OVIEDO GARCÍA</t>
  </si>
  <si>
    <t> Cra 41 a No. 32 -04</t>
  </si>
  <si>
    <t>isalovig@gmail.com</t>
  </si>
  <si>
    <t> 321075267</t>
  </si>
  <si>
    <t>https://community.secop.gov.co/Public/Tendering/OpportunityDetail/Index?noticeUID=CO1.NTC.5794609&amp;isFromPublicArea=True&amp;isModal=true&amp;asPopupView=true</t>
  </si>
  <si>
    <t>PRESTAR LOS SERVICIOS DE APOYO AL FONDO DE DESARROLLO LOCAL DE PUENTE ARANDA EN LA GESTION DE LOS TRAMITES ADMINISTRATIVOS RELACIONADOS CON SEGURIDAD CIUDADANA Y CONVIVENCIA DE LA LOCALIDAD. SIPSE: 102512</t>
  </si>
  <si>
    <t>ANA DOLORES CASTRO VÁSQUEZ_x000D_</t>
  </si>
  <si>
    <t> CRA 51A 37-35</t>
  </si>
  <si>
    <t> castroana0120@gmial.com</t>
  </si>
  <si>
    <t> 3142924857</t>
  </si>
  <si>
    <t>https://community.secop.gov.co/Public/Tendering/OpportunityDetail/Index?noticeUID=CO1.NTC.5794539&amp;isFromPublicArea=True&amp;isModal=true&amp;asPopupView=true</t>
  </si>
  <si>
    <t>PRESTAR LOS SERVICIOS PROFESIONALES PARA DESARROLLAR ACCIONES Y ESTRATEGIAS ORIENTADAS A LA PREVENCIÓN DE VIOLENCIA INFANTIL, VIOLENCIA INTRAFAMILIAR Y/O VIOLENCIA SEXUAL Y LA PROMOCIÓN DEL BUEN TRATO. SIPSE: 103169</t>
  </si>
  <si>
    <t>PAULA CRISTINA CONTRERAS MATEUS</t>
  </si>
  <si>
    <t> Carrera 73 # 39 - 64 Sur</t>
  </si>
  <si>
    <t>pao.th91@gmail.com</t>
  </si>
  <si>
    <t> 3174374911</t>
  </si>
  <si>
    <t>https://community.secop.gov.co/Public/Tendering/OpportunityDetail/Index?noticeUID=CO1.NTC.5794610&amp;isFromPublicArea=True&amp;isModal=true&amp;asPopupView=true</t>
  </si>
  <si>
    <t>PRESTAR LOS SERVICIOS PROFESIONALES PARA DESARROLLAR ACCIONES Y ESTRATEGIAS ORIENTADAS A LA PREVENCIÓN DE VIOLENCIA INFANTIL, VIOLENCIA INTRAFAMILIAR Y/O VIOLENCIA SEXUAL Y LA PROMOCIÓN DEL BUEN TRATO. SIPSE: 103193</t>
  </si>
  <si>
    <t>ALIX JOHANNA ROMERO PINZON</t>
  </si>
  <si>
    <t> CALLE 17 SUR 39 55</t>
  </si>
  <si>
    <t>Alix.j.2@hotmail.com</t>
  </si>
  <si>
    <t> 3192336871</t>
  </si>
  <si>
    <t>https://community.secop.gov.co/Public/Tendering/OpportunityDetail/Index?noticeUID=CO1.NTC.5794616&amp;isFromPublicArea=True&amp;isModal=true&amp;asPopupView=true</t>
  </si>
  <si>
    <t>MERY LEON RODRIGUEZ</t>
  </si>
  <si>
    <t> CALLE 2 A # 41 - 24</t>
  </si>
  <si>
    <t>merylr365@hotmail.com</t>
  </si>
  <si>
    <t> 3024599347</t>
  </si>
  <si>
    <t>LAURA C VILLATE</t>
  </si>
  <si>
    <t>APOYAR EN LAS TAREAS OPERATIVAS DE CARACTER ARCHIVISTICO DESARROLLADAS EN LA ALCALDIA LOCAL PARA GARANTIZAR LA APLICACION CORRECTA DE LOS PROCEDIMIENTOS TECNICOS. SIPSE: 103595</t>
  </si>
  <si>
    <t>MARIA DEL TRANSITO AYALA GARCIA</t>
  </si>
  <si>
    <t> DIAGONAL 56 BIS SUR # 84A - 10 APTO 502 TORRE 12</t>
  </si>
  <si>
    <t> m1962aria@gmail.com</t>
  </si>
  <si>
    <t> 7976421</t>
  </si>
  <si>
    <t>https://community.secop.gov.co/Public/Tendering/OpportunityDetail/Index?noticeUID=CO1.NTC.5794621&amp;isFromPublicArea=True&amp;isModal=true&amp;asPopupView=true</t>
  </si>
  <si>
    <t>PRESTAR LOS SERVICIOS TECNICOS A LA GESTION AL FONDO DE DESARROLLO LOCAL DE PUENTE ARANDA, PARA ACOMPAÑAR LOS PROCESOS QUE SE ADELANTEN PARA PROTECCION Y USO ADECUADO DEL ESPACIO PUBLICO EN LA LOCALIDAD. SIPSE: 102400</t>
  </si>
  <si>
    <t xml:space="preserve">EDGAR GIOVANNY RUIZ ANGEL </t>
  </si>
  <si>
    <t> CALLE 36 SUR 51 B 96</t>
  </si>
  <si>
    <t> giovanny_ruiz@yahoo.com</t>
  </si>
  <si>
    <t> 3133223150</t>
  </si>
  <si>
    <t>https://community.secop.gov.co/Public/Tendering/OpportunityDetail/Index?noticeUID=CO1.NTC.5794624&amp;isFromPublicArea=True&amp;isModal=true&amp;asPopupView=true</t>
  </si>
  <si>
    <t>PRESTAR LOS SERVICIOS PROFESIONALES AL DESPACHO DE LA ALCALDÍA LOCAL DE PUENTE ARANDA PARA APOYAR LOS PROCEDIMIENTOS RELACIONADOS A PLANES, PROGRAMAS Y PROYECTOS CON ASUNTOS ADMINISTRATIVOS DE SU COMPETENCIA. SIPSE: 103007</t>
  </si>
  <si>
    <t>ANA MARIA CUADROS CASTRO</t>
  </si>
  <si>
    <t> KR 100A 141 10 BL D APT 1203</t>
  </si>
  <si>
    <t> ana.m-sol@hotmail.com</t>
  </si>
  <si>
    <t> 3204405564</t>
  </si>
  <si>
    <t>https://community.secop.gov.co/Public/Tendering/OpportunityDetail/Index?noticeUID=CO1.NTC.5794611&amp;isFromPublicArea=True&amp;isModal=False</t>
  </si>
  <si>
    <t>PRESTAR SERVICIOS COMO APOYO A LA GESTIÓN EN LA ARTICULACIÓN Y CARACTERIZACIÓN DE LOS GRUPOS EMPRESARIALES, COMERCIALES Y DE EMPRENDEDORES QUE HACEN PARTE DE LA LOCALIDAD DE PUENTE ARANDA EN EL MARCO DEL PROYECTO 1893 EMPLEO Y PRODUCTIVIDAD, UNA APUESTA DEL CONTRATO SOCIAL PARA PUENTE ARANDA. SIPSE: 103436</t>
  </si>
  <si>
    <t>JHON ALEXANDER PAEZ FAJARDO</t>
  </si>
  <si>
    <t> Kr 14Q No.74d-45 sur</t>
  </si>
  <si>
    <t> paezfajhon1904@gmail.com</t>
  </si>
  <si>
    <t> 3144071112</t>
  </si>
  <si>
    <t>https://community.secop.gov.co/Public/Tendering/OpportunityDetail/Index?noticeUID=CO1.NTC.5794626&amp;isFromPublicArea=True&amp;isModal=true&amp;asPopupView=true</t>
  </si>
  <si>
    <t>PRESTAR LOS SERVICIOS PROFESIONALES PARA DESARROLLAR ACCIONES Y ESTRATEGIAS ORIENTADAS A LA PROMOCION, ARTICULACION Y SEGUIMIENTO PARA LA ATENCION Y PROTECCION DE LOS ANIMALES DOMESTICOS Y SILVESTRES DE LA LOCALIDAD. SIPSE: 103049</t>
  </si>
  <si>
    <t>ANDREA CAROLINA HERRERA FUENTES</t>
  </si>
  <si>
    <t>KR 1 A 19 132 CONJ El Arrayan</t>
  </si>
  <si>
    <t> aherrera@udca.edu.co</t>
  </si>
  <si>
    <t> 3043778258</t>
  </si>
  <si>
    <t>https://community.secop.gov.co/Public/Tendering/OpportunityDetail/Index?noticeUID=CO1.NTC.5794200&amp;isFromPublicArea=True&amp;isModal=true&amp;asPopupView=true</t>
  </si>
  <si>
    <t>PRESTAR SUS SERVICIOS ASISTENCIALES EN TEMAS ADMINISTRATIVOS Y LOGISTICOS RELACIONADOS CON LOS PROYECTOS CULTURALES QUE ADELANTA EL FONDO DE DESARROLLO LOCAL DE PUENTE ARANDA. SIPSE: 102794</t>
  </si>
  <si>
    <t>DAREN ALEJANDRO ALBARRACIN GRANADOS</t>
  </si>
  <si>
    <t> CRA 40C #4-98</t>
  </si>
  <si>
    <t> ALEJO22JF@HOTMAIL.COM</t>
  </si>
  <si>
    <t> 3136091140</t>
  </si>
  <si>
    <t>https://community.secop.gov.co/Public/Tendering/OpportunityDetail/Index?noticeUID=CO1.NTC.5794540&amp;isFromPublicArea=True&amp;isModal=true&amp;asPopupView=true</t>
  </si>
  <si>
    <t>NICOLÁS ESTEBAN MEDINA LEÓN</t>
  </si>
  <si>
    <t> cll 18 sur # 52-30</t>
  </si>
  <si>
    <t> nicolasmedinal@usantotomas.edu.co</t>
  </si>
  <si>
    <t> 3102368428</t>
  </si>
  <si>
    <t>PRESTAR SUS SERVICIOS ASISTENCIALES EN TEMAS ADMINISTRATIVOS Y LOGÍSTICOS RELACIONADOS CON LOS PROYECTOS DE INVERSIÓN EN SEGURIDAD QUE ADELANTA EL FONDO DE DESARROLLO LOCAL DE PUENTE ARANDA. SIPSE: 103044</t>
  </si>
  <si>
    <t>HENRY HERNANDO REINA CETINA</t>
  </si>
  <si>
    <t> Calle 24 sur #51b-40</t>
  </si>
  <si>
    <t> henryreina3@gmail.com</t>
  </si>
  <si>
    <t> 3212068900</t>
  </si>
  <si>
    <t>https://community.secop.gov.co/Public/Tendering/OpportunityDetail/Index?noticeUID=CO1.NTC.5794607&amp;isFromPublicArea=True&amp;isModal=true&amp;asPopupView=true</t>
  </si>
  <si>
    <t>PRESTAR LOS SERVICIOS PROFESIONALES PARA DESARROLLAR ACCIONES Y ESTRATEGIAS ORIENTADAS A LA PREVENCIÓN DE VIOLENCIA INFANTIL, VIOLENCIA INTRAFAMILIAR Y/O VIOLENCIA SEXUAL Y LA PROMOCIÓN DEL BUEN TRATO. SIPSE: 103211</t>
  </si>
  <si>
    <t>HERLY NATALY HERNANDEZ QUINTERO</t>
  </si>
  <si>
    <t> KR 73 BIS 49 A 11</t>
  </si>
  <si>
    <t> natalyhernandezquintero@gmail.com</t>
  </si>
  <si>
    <t> 3107534558</t>
  </si>
  <si>
    <t>https://community.secop.gov.co/Public/Tendering/OpportunityDetail/Index?noticeUID=CO1.NTC.5794604&amp;isFromPublicArea=True&amp;isModal=true&amp;asPopupView=true</t>
  </si>
  <si>
    <t>PRESTAR SUS SERVICIOS COMO APOYO TECNICO EN EL DESARROLLO DE LAS ACTIVIDADES Y PROCESOS RELACIONADOS CON LOS PROYECTOS DE EDUCACION QUE ADELANTA EL FONDO DE DESARROLLO LOCAL DE PUENTE ARANDA. SIPSE: 103265</t>
  </si>
  <si>
    <t>ÁNGELA MILENA SUÁREZ PULIDO_x000D_</t>
  </si>
  <si>
    <t> CALLE 12 C No 71 B 41</t>
  </si>
  <si>
    <t> milena-suarpul@hotmail.com</t>
  </si>
  <si>
    <t> 3058609004</t>
  </si>
  <si>
    <t>https://community.secop.gov.co/Public/Tendering/OpportunityDetail/Index?noticeUID=CO1.NTC.5828087&amp;isFromPublicArea=True&amp;isModal=true&amp;asPopupView=true</t>
  </si>
  <si>
    <t>ANDRES CAMILO ACOSTA JIMENEZ</t>
  </si>
  <si>
    <t>PRESTAR SUS SERVICIOS PROFESIONALES PARA APOYAR LA GESTION DE LA CASA DEL CONSUMIDOR EN LA ALCALDIA LOCAL. SIPSE: 103722</t>
  </si>
  <si>
    <t>JOSÉ CRISTÓBAL CABEZAS DUARTE</t>
  </si>
  <si>
    <t> Carrera 113 # 81-24</t>
  </si>
  <si>
    <t> cristocabe@yahoo.es</t>
  </si>
  <si>
    <t> 3214182083</t>
  </si>
  <si>
    <t>https://community.secop.gov.co/Public/Tendering/OpportunityDetail/Index?noticeUID=CO1.NTC.5794196&amp;isFromPublicArea=True&amp;isModal=true&amp;asPopupView=true</t>
  </si>
  <si>
    <t>PRESTAR SERVICIOS PROFESIONALES AL AREA DE GESTION POLICIVA Y JURIDICA, ARA APOYAR LAS LABORES RELACIONADAS CON EL COBRO PERSUASIVO DE MULTAS Y SANCIONES PECUNIARIAS IMPUESTAS, ASI COMO REALIZAR EL REMISION Y SEGUIMIENTO DE LAS ACTUACIONES QUE DEBAN SURTIR PROCESO DE COBRO COACTIVO, DE ACUERDO CON LAS OBLIGACIONES Y COMPETENCIAS DE LA ALCALDIA LOCAL. SIPSE: 104254</t>
  </si>
  <si>
    <t>EDWIN ELIECER LOPEZ HOSTOS</t>
  </si>
  <si>
    <t> CARRERA 12B 137-37 APTO 402</t>
  </si>
  <si>
    <t> lopezhostos@gmail.com</t>
  </si>
  <si>
    <t> 3163539974</t>
  </si>
  <si>
    <t>https://community.secop.gov.co/Public/Tendering/OpportunityDetail/Index?noticeUID=CO1.NTC.5794531&amp;isFromPublicArea=True&amp;isModal=False</t>
  </si>
  <si>
    <t>PRESTAR SUS SERVICIOS PROFESIONALES PARA APOYAR LA GESTION DE LA CASA DEL CONSUMIDOR EN LA ALCALDIA LOCAL. SIPSE: 103727</t>
  </si>
  <si>
    <t>DIEGO FERNANDO PÁEZ ECHEVERRY</t>
  </si>
  <si>
    <t> CR 39 B 4 45</t>
  </si>
  <si>
    <t> dfpaez1960@hotmail.com</t>
  </si>
  <si>
    <t> 3105808910</t>
  </si>
  <si>
    <t>https://community.secop.gov.co/Public/Tendering/OpportunityDetail/Index?noticeUID=CO1.NTC.5794524&amp;isFromPublicArea=True&amp;isModal=true&amp;asPopupView=true</t>
  </si>
  <si>
    <t>PRESTAR SERVICIOS PROFESIONALES PARA CONTRIBUIR EN LA GESTION, SEGUIMIENTO Y CONTROL DE LOS PROCESOS Y PROCEDIMIENTOS QUE MANEJA EL FONDO DE DESARROLLO LOCAL DE PUENTE ARANDA. SIPSE: 102268</t>
  </si>
  <si>
    <t>OSCAR LEONARDO MARIN BARBOSA</t>
  </si>
  <si>
    <t> CLL 86 11-08 EDF. ONZE APTO 401</t>
  </si>
  <si>
    <t> omarin18@cue.edu.co</t>
  </si>
  <si>
    <t> 3122476372</t>
  </si>
  <si>
    <t>https://community.secop.gov.co/Public/Tendering/OpportunityDetail/Index?noticeUID=CO1.NTC.5794193&amp;isFromPublicArea=True&amp;isModal=true&amp;asPopupView=true</t>
  </si>
  <si>
    <t>JUAN SEBASTIAN TORRES MARTINEZ</t>
  </si>
  <si>
    <t> Calle 11 sur # 40 -25</t>
  </si>
  <si>
    <t> torresjuan9811@gmail.com</t>
  </si>
  <si>
    <t> 3114832937</t>
  </si>
  <si>
    <t>SUSAN JHOANN VARGAS CASTRO</t>
  </si>
  <si>
    <t> carrera 53b d bis No. 2 a 54</t>
  </si>
  <si>
    <t> susanjvargasc.sv@gmail.com</t>
  </si>
  <si>
    <t> 2616782</t>
  </si>
  <si>
    <t>O23011602270000002001</t>
  </si>
  <si>
    <t>PRESTAR SUS SERVICIOS COMO PROFESIONAL PARA REALIZAR SEGUIMIENTO AL AGROPARQUE, CAPACITAR A LOS HUERTEROS Y DEMÁS ACTIVIDADES PREVISTAS EN LA IMPLEMENTACIÓN DE LOS PROGRAMAS, PROCESOS DE AGRICULTURA URBANA EN ELTERRITORIO EN LA LOCALIDAD DE PUENTE ARANDA, DE CONFORMIDAD CON LOS ESTUDIOS PREVIOS. SIPSE: 103111</t>
  </si>
  <si>
    <t>CATERIN DANIELA URIBE PUERTO_x000D_</t>
  </si>
  <si>
    <t> Carrera 32A 4A 29</t>
  </si>
  <si>
    <t> ucaterin@gmail.com</t>
  </si>
  <si>
    <t> 3219059917</t>
  </si>
  <si>
    <t>https://community.secop.gov.co/Public/Tendering/OpportunityDetail/Index?noticeUID=CO1.NTC.5842835&amp;isFromPublicArea=True&amp;isModal=true&amp;asPopupView=true</t>
  </si>
  <si>
    <t>GIOVANNY ALEXANDER CAÑON ALVARADO</t>
  </si>
  <si>
    <t> Cra 38b No. 2 - 54</t>
  </si>
  <si>
    <t> canonfutboll@gmail.com</t>
  </si>
  <si>
    <t> 3046102484</t>
  </si>
  <si>
    <t>CAMILO ANDRÉS MELO LEÓN</t>
  </si>
  <si>
    <t> carrera 67a n. 9a 80</t>
  </si>
  <si>
    <t> camilo.a.melo.l@gmail.com</t>
  </si>
  <si>
    <t> 3174086512</t>
  </si>
  <si>
    <t>MIGUEL FERNANDO REYES MALDONADO</t>
  </si>
  <si>
    <t>PRESTAR LOS SERVICIOS TÉCNICOS AL FONDO DE DESARROLLO LOCAL DE PUENTE ARANDA, EN LA GESTIÓN DE TRÁMITES ADMINISTRATIVOS Y EN LOS PROCESOS DE FORTALECIMIENTO RELACIONADOS CON SEGURIDAD CIUDADANA Y CONVIVENCIA DE LA LOCALIDAD. SIPSE: 105939</t>
  </si>
  <si>
    <t>OSCAR IVÁN BRUGES ORTEGA</t>
  </si>
  <si>
    <t> CRA 108 No. 81 A 55</t>
  </si>
  <si>
    <t> oscarbruges@gmail.com</t>
  </si>
  <si>
    <t> 3174409368</t>
  </si>
  <si>
    <t>https://community.secop.gov.co/Public/Tendering/OpportunityDetail/Index?noticeUID=CO1.NTC.5822144&amp;isFromPublicArea=True&amp;isModal=true&amp;asPopupView=true</t>
  </si>
  <si>
    <t>YESSICA ALEJANDRA MONTAÑEZ SIERRA</t>
  </si>
  <si>
    <t> carrera 56 2 b 69</t>
  </si>
  <si>
    <t> erudachi@gmail.com</t>
  </si>
  <si>
    <t> 3112499330</t>
  </si>
  <si>
    <t>PRESTAR SUS SERVICIOS PROFESIONALES PARA APOYAR LOS ASUNTOS RELACIONADOS CON SEGURIDAD CIUDADANA, CONVIVENCIA Y PREVENCION DE CONFLICTOS, VIOLENCIAS Y DELITOS EN LA LOCALIDAD. SIPSE: 102335</t>
  </si>
  <si>
    <t>EDSON EDIÑO RONCANCIO LADINO</t>
  </si>
  <si>
    <t> calle 2f # 41-70</t>
  </si>
  <si>
    <t> edladino93@hotmail.com</t>
  </si>
  <si>
    <t> 7505470</t>
  </si>
  <si>
    <t>https://community.secop.gov.co/Public/Tendering/OpportunityDetail/Index?noticeUID=CO1.NTC.5801932&amp;isFromPublicArea=True&amp;isModal=true&amp;asPopupView=true</t>
  </si>
  <si>
    <t>PRESTAR SERVICIOS PROFESIONALES AL AREA DE GESTION POLICIVA Y JURIDICA, PARA APOYAR LAS LABORES RELACIONADAS CON EL COBRO PERSUASIVO DE MULTAS Y SANCIONES PECUNIARIAS IMPUESTAS, ASI COMO REALIZAR EL REMISION Y SEGUIMIENTO DE LAS ACTUACIONES QUE DEBAN SURTIR PROCESO DE COBRO COACTIVO, DE ACUERDO CON LAS OBLIGACIONES Y COMPETENCIAS DE LA ALCALDIA LOCAL. SIPSE: 104216</t>
  </si>
  <si>
    <t>JESSICA ANDREA JIMENEZ POLANIA</t>
  </si>
  <si>
    <t> CALLE 24A # 56-35</t>
  </si>
  <si>
    <t> jessicaapolania.92@gmail.com</t>
  </si>
  <si>
    <t> 3204889934</t>
  </si>
  <si>
    <t>https://community.secop.gov.co/Public/Tendering/OpportunityDetail/Index?noticeUID=CO1.NTC.5800900&amp;isFromPublicArea=True&amp;isModal=true&amp;asPopupView=true</t>
  </si>
  <si>
    <t>PRESTAR SERVICIOS PROFESIONALES AL AREA DE GESTION POLICIVA Y JURIDICA, PARA APOYAR LAS LABORES RELACIONADAS CON EL COBRO PERSUASIVO DE MULTAS Y SANCIONES PECUNIARIAS IMPUESTAS, ASI COMO REALIZAR EL REMISION Y SEGUIMIENTO DE LAS ACTUACIONES QUE DEBAN SURTIR PROCESO DE COBRO COACTIVO, DE ACUERDO CON LAS OBLIGACIONES Y COMPETENCIAS DE LA ALCALDIA LOCAL. SIPSE: 104207</t>
  </si>
  <si>
    <t>VICTORIA HELENA DURAN</t>
  </si>
  <si>
    <t> CARRERA 4 No.54A-34</t>
  </si>
  <si>
    <t> alfonsoduranas@hotmail.com</t>
  </si>
  <si>
    <t> 3108676198</t>
  </si>
  <si>
    <t>https://community.secop.gov.co/Public/Tendering/OpportunityDetail/Index?noticeUID=CO1.NTC.5801215&amp;isFromPublicArea=True&amp;isModal=true&amp;asPopupView=true</t>
  </si>
  <si>
    <t>LUIS MARIO SOSA RUEDA</t>
  </si>
  <si>
    <t> CR 87B 19A 40</t>
  </si>
  <si>
    <t> lumasoru2@gmail.com</t>
  </si>
  <si>
    <t> 7128366</t>
  </si>
  <si>
    <t>JULIETTE BEJARANO PULIDO</t>
  </si>
  <si>
    <t> cra 32d 1a 72</t>
  </si>
  <si>
    <t> yuslife78@gmail.com</t>
  </si>
  <si>
    <t> 3124327951</t>
  </si>
  <si>
    <t>REINALDO TERRIOS ANDRADE</t>
  </si>
  <si>
    <t> carrera 85c 64 12s</t>
  </si>
  <si>
    <t> rterios@yahoo.com</t>
  </si>
  <si>
    <t> 3183731496</t>
  </si>
  <si>
    <t xml:space="preserve"> JUAN JOSÉ CIFUENTES OROZCO</t>
  </si>
  <si>
    <t>CARLOS ANDRES CAJAMARCA MEDINA</t>
  </si>
  <si>
    <t xml:space="preserve"> cra 54 num 37-36 sur</t>
  </si>
  <si>
    <t>candres0309@hotmail.com</t>
  </si>
  <si>
    <t>PRESTAR ASISTENCIALES EN TEMAS ADMINISTRATIVOS Y LOGISTICOS RELACIONADOS CON VIOLENCIA INTRAFAMILIAR EN LOS COMPONENTES DE ORIENTACIÓN, ASESORÍA FAMILIAR, POSICIONAMIENTO Y PROMOCIÓN DEL BUEN TRATO. SIPSE: 103016</t>
  </si>
  <si>
    <t>NATALIA MATILDE ALVARADO OLAYA</t>
  </si>
  <si>
    <t> carrera 31a #2-20</t>
  </si>
  <si>
    <t> nata_a1104@hotmail.com</t>
  </si>
  <si>
    <t> 3203811674</t>
  </si>
  <si>
    <t>https://community.secop.gov.co/Public/Tendering/OpportunityDetail/Index?noticeUID=CO1.NTC.5814650&amp;isFromPublicArea=True&amp;isModal=true&amp;asPopupView=true</t>
  </si>
  <si>
    <t xml:space="preserve">JEISSON EDUARDO VARGAS ÁLVAREZ
</t>
  </si>
  <si>
    <t> calle 4b No 66A-15</t>
  </si>
  <si>
    <t> grifire@hotmail.com</t>
  </si>
  <si>
    <t> 3014170745</t>
  </si>
  <si>
    <t>PRESTAR SERVICIOS PROFESIONALES PARA REALIZAR EL ACOMPAÑAMIENTO Y APOYAR LAS ACTIVIDADES EN EL TERRITORIO DEL PROGRAMA ''PARCEROS POR BOGOTÁ''. SIPSE: 104556</t>
  </si>
  <si>
    <t>CAROLINA ROBLEDO RESTREPO</t>
  </si>
  <si>
    <t> CL 23F 72 A 89</t>
  </si>
  <si>
    <t> carorobledor@gmail.com</t>
  </si>
  <si>
    <t> 3118912977</t>
  </si>
  <si>
    <t>https://community.secop.gov.co/Public/Tendering/OpportunityDetail/Index?noticeUID=CO1.NTC.5808372&amp;isFromPublicArea=True&amp;isModal=true&amp;asPopupView=true</t>
  </si>
  <si>
    <t>OSCAR IVAN CORTES GUTIERREZ.</t>
  </si>
  <si>
    <t>PRESTAR SUS SERVICIOS PROFESIONALES PARA APOYAR LA GESTION DE LA CASA DEL CONSUMIDOR EN LA ALCALDIA LOCAL. SIPSE: 103732</t>
  </si>
  <si>
    <t>LEIDY VANESSA NIETO ROJAS_x000D_</t>
  </si>
  <si>
    <t> CALLE 18 SUR NO. 29 C - 06</t>
  </si>
  <si>
    <t> vanessanieto15@hotmail.com</t>
  </si>
  <si>
    <t> 3214467632</t>
  </si>
  <si>
    <t>https://community.secop.gov.co/Public/Tendering/OpportunityDetail/Index?noticeUID=CO1.NTC.5822175&amp;isFromPublicArea=True&amp;isModal=true&amp;asPopupView=true</t>
  </si>
  <si>
    <t>PRESTAR SUS SERVICIOS PROFESIONALES PARA APOYAR LAS ACTIVIDADES Y PROGRAMAS ENFOCADOS AL ESPACIO PUBLICO, VENDEDORES FORMALES E INFORMALES DE LA LOCALIDAD DE PUENTE ARANDA. SIPSE: 102357</t>
  </si>
  <si>
    <t>MARIA MARGARITA RIOS ARIZA</t>
  </si>
  <si>
    <t> TRANSVERSAL 53 BIS # 2 A 19</t>
  </si>
  <si>
    <t> margarita.riosariza@gmail.com</t>
  </si>
  <si>
    <t> 5185454</t>
  </si>
  <si>
    <t>https://community.secop.gov.co/Public/Tendering/OpportunityDetail/Index?noticeUID=CO1.NTC.5820474&amp;isFromPublicArea=True&amp;isModal=true&amp;asPopupView=true</t>
  </si>
  <si>
    <t>PRESTAR LOS SERVICIOS PROFESIONALES REQUERIDOS PARA APOYAR LA FORMULACIÓN, PROCESO DE CONTRATACIÓN, EVALUACIÓN Y SEGUIMIENTO DE PROYECTOS INCLUIDOS EN EL PLAN DE DESARROLLO LOCAL VIGENTE RELACIONADOS CON EL SECTOR EDUCACIÓN, ASÍ COMO LA LIQUIDACIÓN DE LOS SUSCRITOS PARA SU EJECUCIÓN EN ESPECIAL PARA LOS PROYECTOS DE EDUCACIÓN. SIPSE: 102956</t>
  </si>
  <si>
    <t>DAYSY DAYHANA GAMA CETINA</t>
  </si>
  <si>
    <t> CARRERA 35No.1F-18 BOGOTA</t>
  </si>
  <si>
    <t> daisy-gama@hotmail.com</t>
  </si>
  <si>
    <t> 3208105733</t>
  </si>
  <si>
    <t>https://community.secop.gov.co/Public/Tendering/OpportunityDetail/Index?noticeUID=CO1.NTC.5822314&amp;isFromPublicArea=True&amp;isModal=true&amp;asPopupView=true</t>
  </si>
  <si>
    <t>PRESTAR SUS SERVICIOS PROFESIONALES PARA APOYAR LOS ASUNTOS RELACIONADOS CON SEGURIDAD CIUDADANA, CONVIVENCIA Y PREVENCION DE CONFLICTOS, VIOLENCIAS Y DELITOS EN LA LOCALIDAD. SIPSE: 102451</t>
  </si>
  <si>
    <t>JAVIER NICOLÁS MOLANO PARRA</t>
  </si>
  <si>
    <t> Calle 74 # 110 A 31</t>
  </si>
  <si>
    <t> nmolano31@hotmail.com</t>
  </si>
  <si>
    <t> 3112775840</t>
  </si>
  <si>
    <t>https://community.secop.gov.co/Public/Tendering/OpportunityDetail/Index?noticeUID=CO1.NTC.5825034&amp;isFromPublicArea=True&amp;isModal=true&amp;asPopupView=true</t>
  </si>
  <si>
    <t>CATHERINE ASTRID MORENO BUITRAGO</t>
  </si>
  <si>
    <t> transversal 53 No 1b - 74</t>
  </si>
  <si>
    <t> cambchas@gmail.com</t>
  </si>
  <si>
    <t>HUGO ALEXANDER RUBIO HERRERA</t>
  </si>
  <si>
    <t> Cr 97 158 46 AP 206 TO 2</t>
  </si>
  <si>
    <t> harhlegend@gmail.com</t>
  </si>
  <si>
    <t> 3108898902</t>
  </si>
  <si>
    <t>PRESTAR SUS SERVICIOS PROFESIONALES PARA APOYAR LOS ASUNTOS RELACIONADOS CON SEGURIDAD CIUDADANA, CONVIVENCIA Y PREVENCION DE CONFLICTOS, VIOLENCIAS Y DELITOS EN LA LOCALIDAD. SIPSE: 102450</t>
  </si>
  <si>
    <t>JUAN PABLO ORDOÑEZ</t>
  </si>
  <si>
    <t> calle 20c 106-27 int. 9 ap. 103</t>
  </si>
  <si>
    <t> juanpablo1037@gmail.com</t>
  </si>
  <si>
    <t>https://community.secop.gov.co/Public/Tendering/OpportunityDetail/Index?noticeUID=CO1.NTC.5845702&amp;isFromPublicArea=True&amp;isModal=true&amp;asPopupView=true</t>
  </si>
  <si>
    <t>O21202020070272252</t>
  </si>
  <si>
    <t>CONTRATO DE ARRENDAMIENTO</t>
  </si>
  <si>
    <t>ARRENDAMIENTO DE BIEN INMUEBLE PARA BODEGA DEL FONDO DE DESARROLLO LOCAL DE PUENTE ARANDA. SIPSE 106111</t>
  </si>
  <si>
    <t>PAULINA DEL CARMEN DÍAZ MESA</t>
  </si>
  <si>
    <t> CARRERA 57 A 4 - 13</t>
  </si>
  <si>
    <t> dmpd2007@hotmail.com</t>
  </si>
  <si>
    <t> 3112088725</t>
  </si>
  <si>
    <t>https://community.secop.gov.co/Public/Tendering/OpportunityDetail/Index?noticeUID=CO1.NTC.5828083&amp;isFromPublicArea=True&amp;isModal=False</t>
  </si>
  <si>
    <t>DIEGO HERNAN ROMERO GIL_x000D_</t>
  </si>
  <si>
    <t> Cra 82g bis N 59-62</t>
  </si>
  <si>
    <t> dieherom@gmail.com</t>
  </si>
  <si>
    <t> 3197054984</t>
  </si>
  <si>
    <t>PRESTAR LOS SERVICIOS DE APOYO A LA GESTION EN LA IMPLEMENTACION DE LAS ESTRATEGIAS DE SENSIBILIZACION, FORMACION Y EDUCACION DE LOS PROYECTOS DE BIENESTAR ANIMAL EN LA LOCALIDAD DE PUENTE ARANDA. SIPSE: 103011</t>
  </si>
  <si>
    <t>JUAN EDUARDO BOHORQUEZ RUIZ</t>
  </si>
  <si>
    <t>Carrera 99 No. 64G-65 Casa 44_x000D_</t>
  </si>
  <si>
    <t> optra79059@hotmail.com</t>
  </si>
  <si>
    <t> 3103315817</t>
  </si>
  <si>
    <t>https://community.secop.gov.co/Public/Tendering/OpportunityDetail/Index?noticeUID=CO1.NTC.5822123&amp;isFromPublicArea=True&amp;isModal=true&amp;asPopupView=true</t>
  </si>
  <si>
    <t>CRISTIAN CAMILO ROMERO</t>
  </si>
  <si>
    <t>JUAN SEBASTIÁN MAYORGA CIFUENTES</t>
  </si>
  <si>
    <t> CALLE 40A # 52C-14 SUR</t>
  </si>
  <si>
    <t> sebastian_9528@hotmail.com</t>
  </si>
  <si>
    <t> 3224185512</t>
  </si>
  <si>
    <t xml:space="preserve">MARÍA CAMILA PINEDA RAMÍREZ </t>
  </si>
  <si>
    <t> Carrera 19 # 164-53</t>
  </si>
  <si>
    <t> kmilin80@gmail.com</t>
  </si>
  <si>
    <t> 3002412243</t>
  </si>
  <si>
    <t>PRESTAR SERVICIOS PROFESIONALES PARA APOYAR LA ARTICULACIÓN CON LOS GRUPOS EMPRESARIALES, COMERCIALES, Y DIFERENTES GRUPOS DE PARTICIPACIÓN QUE HACEN PARTE DE LA LOCALIDAD DE PUENTE ARANDA. SIPSE: 106498</t>
  </si>
  <si>
    <t>MARIA JIMENA DIAZ DIAZ</t>
  </si>
  <si>
    <t>DIAGONAL 61B No. 18-09 APTO 503</t>
  </si>
  <si>
    <t>jime.diaz22@hotmail.com</t>
  </si>
  <si>
    <t>https://community.secop.gov.co/Public/Tendering/OpportunityDetail/Index?noticeUID=CO1.NTC.5913051&amp;isFromPublicArea=True&amp;isModal=true&amp;asPopupView=true</t>
  </si>
  <si>
    <t>OSCAR GIHOVANY MEDINA CARROLL</t>
  </si>
  <si>
    <t> cra 1 No 38 - 40</t>
  </si>
  <si>
    <t> oscarcarroll2018@gmail.com</t>
  </si>
  <si>
    <t> 3132617120</t>
  </si>
  <si>
    <t>PETER STEVEN ZIPACON MELO</t>
  </si>
  <si>
    <t> calle 69b num 87a 67</t>
  </si>
  <si>
    <t> peterzip86@hotmail.com</t>
  </si>
  <si>
    <t> 3192295003</t>
  </si>
  <si>
    <t>DIANA MILENA RAMOS ÁVILA</t>
  </si>
  <si>
    <t>Calle 1 H Bis # 33-34 piso 2</t>
  </si>
  <si>
    <t> dimili28@gmail.com</t>
  </si>
  <si>
    <t> 3115414400</t>
  </si>
  <si>
    <t>PRESTAR LOS SERVICIOS PROFESIONALES REQUERIDOS PARA APOYAR LA FORMULACION, PROCESO DE CONTRATACION, EVALUACION Y SEGUIMIENTO DE PROYECTOS INCLUIDOS EN EL PLAN DE DESARROLLO LOCAL VIGENTE, ASI COMO LA LIQUIDACION DE LOS CONTRATOS SUSCRITOS PARA SU EJECUCION EN ESPECIAL PARA LOS PROYECTOS ASOCIADOS A EDUCACIÓN PARA LA LOCALIDAD DE PUENTE ARANDA. SIPSE: 107316</t>
  </si>
  <si>
    <t xml:space="preserve">JAMES RODRÍGUEZ RAMÍREZ </t>
  </si>
  <si>
    <t>carrera 79 No. 40 C - 53</t>
  </si>
  <si>
    <t>jamesrodriguezramirez@gmail.com</t>
  </si>
  <si>
    <t>https://community.secop.gov.co/Public/Tendering/OpportunityDetail/Index?noticeUID=CO1.NTC.6017123&amp;isFromPublicArea=True&amp;isModal=true&amp;asPopupView=true</t>
  </si>
  <si>
    <t>PRESTAR SUS SERVICIOS PROFESIONALES PARA APOYAR LA REALIZACION Y PUBLICA DE CONTENIDOS DE REDES SOCIALES Y CANALES DE DIVULGACION DIGITAL DE LA ALCALDIA LOCAL DE PUENTE ARANDA. SIPSE: 107217</t>
  </si>
  <si>
    <t>ANDREA CATALINA CASTILLO GALAN</t>
  </si>
  <si>
    <t>CALLE 168# 8G-61 APTO 202 TORRE 7</t>
  </si>
  <si>
    <t>flaka120707@hotmail.com</t>
  </si>
  <si>
    <t xml:space="preserve">
Fax de oficina:</t>
  </si>
  <si>
    <t>https://community.secop.gov.co/Public/Tendering/OpportunityDetail/Index?noticeUID=CO1.NTC.5989454&amp;isFromPublicArea=True&amp;isModal=true&amp;asPopupView=true</t>
  </si>
  <si>
    <t xml:space="preserve">María Ximena Mesa Cárdenas </t>
  </si>
  <si>
    <t>PRESTAR LOS SERVICIOS DE APOYO A LA GESTION AL FONDO DE DESARROLLO LOCAL DE PUENTE ARANDA, PARA ACOMPAÑAR LOS PROCESOS QUE SE ADELANTEN PARA PROTECCION Y USO ADECUADO DEL ESPACIO PUBLICO EN LA LOCALIDAD. SIPSE: 106814(2)</t>
  </si>
  <si>
    <t>LEIDY YAMILE SOLANO RODRÍGUEZ</t>
  </si>
  <si>
    <t>CALLE146#13 70</t>
  </si>
  <si>
    <t>leidysolano889@gmail.com</t>
  </si>
  <si>
    <t>https://community.secop.gov.co/Public/Tendering/OpportunityDetail/Index?noticeUID=CO1.NTC.5928610&amp;isFromPublicArea=True&amp;isModal=true&amp;asPopupView=true</t>
  </si>
  <si>
    <t>FABIAN ARTURO CHACON OSPINA.</t>
  </si>
  <si>
    <t>DIEGO ENRIQUE BUENO TRIVIÑO</t>
  </si>
  <si>
    <t> Carrera 42 #1c-16</t>
  </si>
  <si>
    <t> debuenot@gmail.com</t>
  </si>
  <si>
    <t> 3112634569</t>
  </si>
  <si>
    <t>CLAUDIA NATALY LOZANO ACOSTA</t>
  </si>
  <si>
    <t> Cll 49 B No 9-89 Bloque 2B Apto 107 sur</t>
  </si>
  <si>
    <t> nataly.lozano994@gmail.com</t>
  </si>
  <si>
    <t> 3204103293</t>
  </si>
  <si>
    <t>https://community.secop.gov.co/Public/Tendering/OpportunityDetail/Index?noticeUID=CO1.NTC.5700342&amp;isFromPublicArea=True&amp;isModal=true&amp;asPopupView=true</t>
  </si>
  <si>
    <t>APOYAR LA GESTION DOCUMENTAL DE LA ALCALDIA LOCAL EN LA IMPLEMENTACION DE LOS PROCESOS DE CLASIFCACION, SELECCIÓN NATURAL, FOLIACION, IDENTIFICACION, LEVANTAMIENTO DE INVENTARIOS,ALMACENAMIENTO Y APLICACIÓN DE PROTOCOLOS DE ELIMINACION Y TRANSFERENCIAS DOCUMENTALES. SIPSE: 102452</t>
  </si>
  <si>
    <t>LEIDY MARÍA MAECHA SIERRA</t>
  </si>
  <si>
    <t> CRA 43 A 5-64</t>
  </si>
  <si>
    <t>  lmahecha2606@gmail.com</t>
  </si>
  <si>
    <t> 228379388</t>
  </si>
  <si>
    <t>https://community.secop.gov.co/Public/Tendering/OpportunityDetail/Index?noticeUID=CO1.NTC.5830489&amp;isFromPublicArea=True&amp;isModal=true&amp;asPopupView=true</t>
  </si>
  <si>
    <t>PRESTAR LOS SERVICIOS PROFESIONALES PARA FORMULAR E IMPLEMENTAR ESTRATEGIAS DE EMPRENDIMIENTO EN COORDINACION LAS DIFERENTES ENTIDADES DE LA LOCALIDAD, EMPRESARIOS E INDUSTRIALES QUE MEJOREN LAS CONDICIONES DE LOS CIUDADANOS DE LA LOCALIDAD. SIPSE: 102923</t>
  </si>
  <si>
    <t>MARIBEL ALDANA ECHEVERRI</t>
  </si>
  <si>
    <t>Calle 14 No. 108-48 Int.3 Casa 324_x000D_</t>
  </si>
  <si>
    <t>maribelaldanae@hotmail.com</t>
  </si>
  <si>
    <t>https://community.secop.gov.co/Public/Tendering/OpportunityDetail/Index?noticeUID=CO1.NTC.5830387&amp;isFromPublicArea=True&amp;isModal=true&amp;asPopupView=true</t>
  </si>
  <si>
    <t>Neidel Ferney Castro Perez</t>
  </si>
  <si>
    <t>PRESTAR LOS SERVICIOS PROFESIONALES ESPECIALIZADOS AL DESPACHO DE LA ALCALDÍA LOCAL DE PUENTE ARANDA PARA APOYAR LA EJECUCION INTEGRAL DE LOS ASUNTOS ADMINISTRATIVOS DE SU COMPETENCIA. SIPSE No. 106182.</t>
  </si>
  <si>
    <t>SANTIAGO JIMÉNEZ LARA</t>
  </si>
  <si>
    <t> CR 6 57-91</t>
  </si>
  <si>
    <t> tiago.16@hotmail.es</t>
  </si>
  <si>
    <t> 3002276933</t>
  </si>
  <si>
    <t>https://community.secop.gov.co/Public/Tendering/OpportunityDetail/Index?noticeUID=CO1.NTC.5834700&amp;isFromPublicArea=True&amp;isModal=true&amp;asPopupView=true</t>
  </si>
  <si>
    <t>PRESTAR LOS SERVICIOS PROFESIONALES REQUERIDOS PARA APOYAR LA EVALUACIÓN, SEGUIMIENTO Y LIQUIDACIÓN DE LOS PROYECTOS RELACIONADOS CON EL SECTOR CULTURA QUE SE ENCUENTRAN INCLUIDOS EN EL PLAN OPERATIVO. SIPSE: 103144</t>
  </si>
  <si>
    <t>MARIA OTILIA BARRETO RINCON</t>
  </si>
  <si>
    <t>CLL 22 G 102-38</t>
  </si>
  <si>
    <t>mbarreto2678@gmail.com</t>
  </si>
  <si>
    <t>https://community.secop.gov.co/Public/Tendering/OpportunityDetail/Index?noticeUID=CO1.NTC.5834699&amp;isFromPublicArea=True&amp;isModal=true&amp;asPopupView=true</t>
  </si>
  <si>
    <t>OSCAR FERNANDO BUITRAGO ARIAS</t>
  </si>
  <si>
    <t> carrera 79 sur No. 44 - 69 BL 5 IN13 APTO 201</t>
  </si>
  <si>
    <t> oscarbuitrago9496@gmail.com</t>
  </si>
  <si>
    <t> 3203897444</t>
  </si>
  <si>
    <t>WILLIAM ENRIQUE RODRÍGUEZ</t>
  </si>
  <si>
    <t>ROSSEMBERTH GUTIÉRREZ AGUILAR</t>
  </si>
  <si>
    <t> CRA 53F No 5A-49</t>
  </si>
  <si>
    <t> rossemberthgutierrez@gmail.com</t>
  </si>
  <si>
    <t> 3203966569</t>
  </si>
  <si>
    <t>PRESTAR LOS SERVICIOS TÉCNICOS REQUERIDOS, PARA LA GESTIÓN, EJECUCIÓN Y LIQUIDACIÓN DE PROYECTOS, RELACIONADOS CON VIOLENCIA INTRAFAMILIAR EN LOS COMPONENTES DE ORIENTACIÓN, ASESORÍA FAMILIAR, POSICIONAMIENTO Y PROMOCIÓN DEL BUEN TRATO. SIPSE: 103214</t>
  </si>
  <si>
    <t>DANIEL GERARDO PÉREZ SARMIENTO</t>
  </si>
  <si>
    <t>calle 18 n 53 -42</t>
  </si>
  <si>
    <t>creandomundosaudiovisuales@hotmail.com</t>
  </si>
  <si>
    <t>https://community.secop.gov.co/Public/Tendering/OpportunityDetail/Index?noticeUID=CO1.NTC.5843438&amp;isFromPublicArea=True&amp;isModal=true&amp;asPopupView=true</t>
  </si>
  <si>
    <t>PRESTAR LOS SERVICIOS TECNICOS A LA GESTION AL FONDO DE DESARROLLO LOCAL DE PUENTE ARANDA, PARA ACOMPAÑAR LOS PROCESOS QUE SE ADELANTEN PARA PROTECCION Y USO ADECUADO DEL ESPACIO PUBLICO EN LA LOCALIDAD. SIPSE: 102384</t>
  </si>
  <si>
    <t>CRISTIAN CAMILO MUÑOZ ECHEVERRI_x000D_</t>
  </si>
  <si>
    <t>Calle 7A Bis No 79B 81 - apto 404</t>
  </si>
  <si>
    <t>cristiancamilom57@gmail.com</t>
  </si>
  <si>
    <t>https://community.secop.gov.co/Public/Tendering/OpportunityDetail/Index?noticeUID=CO1.NTC.5912863&amp;isFromPublicArea=True&amp;isModal=true&amp;asPopupView=true</t>
  </si>
  <si>
    <t>O2120201003033331101</t>
  </si>
  <si>
    <t>CONTRATO DE SUMINISTRO</t>
  </si>
  <si>
    <t>SUMINISTRO DE COMBUSTIBLE - GASOLINA CORRIENTE Y ACPM, PARA PLANTA ELÉCTRICA Y PARQUE AUTOMOTOR PROPIO Y/O A CARGO DEL FONDO DE DESARROLLO LOCAL DE PUENTE ARANDA, POR MEDIO DEL ACUERDO MARCO DE PRECIOS CCE-326-AMP-2022. SIPSE No. 106116.ORDEN DE COMPRA No. 125960</t>
  </si>
  <si>
    <t>DISTRACOM</t>
  </si>
  <si>
    <t>Calle 7 No. 24-20</t>
  </si>
  <si>
    <t>https://www.colombiacompra.gov.co/tienda-virtual-del-estado-colombiano/ordenes-compra/125960</t>
  </si>
  <si>
    <t xml:space="preserve">Humberto Horacio Demoya Morales
</t>
  </si>
  <si>
    <t>WILDER STEVEN LOZANO CAICEDO</t>
  </si>
  <si>
    <t> Calle 31 A # 26 B 59 SUR</t>
  </si>
  <si>
    <t> wlozano07@gmail.com</t>
  </si>
  <si>
    <t> 3117217837</t>
  </si>
  <si>
    <t>PRESTAR SUS SERVICIOS ASISTENCIALES EN TEMAS ADMINISTRATIVOS Y LOGISTICOS RELACIONADOS CON LOS PROYECTOS CULTURALES QUE ADELANTA EL FONDO DE DESARROLLO LOCAL DE PUENTE ARANDA. SIPSE: 102707</t>
  </si>
  <si>
    <t>LIZETH KARINE NAVARRO CHACON_x000D_</t>
  </si>
  <si>
    <t> Calle 54 c sur 98 b 05</t>
  </si>
  <si>
    <t> lizethnavarrochacon@gmail.com</t>
  </si>
  <si>
    <t> 3196366769</t>
  </si>
  <si>
    <t>https://community.secop.gov.co/Public/Tendering/OpportunityDetail/Index?noticeUID=CO1.NTC.5843719&amp;isFromPublicArea=True&amp;isModal=true&amp;asPopupView=true</t>
  </si>
  <si>
    <t>PRESTAR SUS SERVICIOS DE APOYO ADMINISTRATIVO Y LOGISTICO EN LA EJECUCION DE LAS ACTIVIDADES PREVISTAS Y ACCIONES COMPLEMENTARIAS AL MODELO Y PLAN TERRITORIAL DE SALUD, ACCIONES COMPLEMENTARIAS NO INCLUIDAS EN EL PLAN DE BENEFICIOS EN SALUD VIGENTE, NI EN LOS DEMAS CONCEPTOS DE GASTO DEL SECTOR SALUD RELACIONADOS EN LA CIRCULAR CONFIS 03 DE 2020, EN CUMPLIMIENTO DE LA ESTRATEGIA DE CO INVERSION. SIPSE: 104465</t>
  </si>
  <si>
    <t>VANESSA ALEJANDRA SALAZAR CARVAJAL_x000D_</t>
  </si>
  <si>
    <t> KR 12 142 64</t>
  </si>
  <si>
    <t> vane2002salazar@gmail.com</t>
  </si>
  <si>
    <t> 3507422599</t>
  </si>
  <si>
    <t>https://community.secop.gov.co/Public/Tendering/OpportunityDetail/Index?noticeUID=CO1.NTC.5846246&amp;isFromPublicArea=True&amp;isModal=true&amp;asPopupView=true</t>
  </si>
  <si>
    <t>PRESTAR LOS SERVICIOS PROFESIONALES REQUERIDOS PARA APOYAR LA FORMULACIÓN, PROCESO DE CONTRATACIÓN, EVALUACIÓN Y SEGUIMIENTO DE PROYECTOS INCLUIDOS EN EL PLAN DE DESARROLLO LOCAL VIGENTE RELACIONADOS CON EL SECTOR EDUCACIÓN, ASÍ COMO LA LIQUIDACIÓN DE LOS SUSCRITOS PARA SU EJECUCIÓN EN ESPECIAL PARA LOS PROYECTOS DE EDUCACIÓN. SIPSE: 106500</t>
  </si>
  <si>
    <t>MANUELA NARVAEZ BLANCO</t>
  </si>
  <si>
    <t>Calle 23d #82-71</t>
  </si>
  <si>
    <t>narblama@hotmail.com</t>
  </si>
  <si>
    <t>https://community.secop.gov.co/Public/Tendering/OpportunityDetail/Index?noticeUID=CO1.NTC.5912964&amp;isFromPublicArea=True&amp;isModal=true&amp;asPopupView=true</t>
  </si>
  <si>
    <t>PAULA TATIANA JOYA FERNANDEZ</t>
  </si>
  <si>
    <t> CARRERA 32 B # 1 A - 67</t>
  </si>
  <si>
    <t> tajofe77@hotmail.com</t>
  </si>
  <si>
    <t> 3124216254</t>
  </si>
  <si>
    <t>PRESTAR LOS SERVICIOS PROFESIONALES REQUERIDOS PARA APOYAR LA FORMULACIÓN, PROCESO DE CONTRATACIÓN, EVALUACIÓN, LIQUIDACION Y SEGUIMIENTO DE LOS PROYECTOS RELACIONADOS CON EL SECTOR CULTURA QUE SE ENCUENTRAN INCLUIDOS EN EL PLAN OPERATIVO ANUAL DE INVERSIONES QUE LE SEAN ASIGNADOS. SIPSE: 106184</t>
  </si>
  <si>
    <t>MALLORY VALENTINA HERRERA CANTOR</t>
  </si>
  <si>
    <t> Cra 36#4-71</t>
  </si>
  <si>
    <t> maloryherrera.3@gmail.com</t>
  </si>
  <si>
    <t> 3003676255</t>
  </si>
  <si>
    <t>https://community.secop.gov.co/Public/Tendering/OpportunityDetail/Index?noticeUID=CO1.NTC.5856334&amp;isFromPublicArea=True&amp;isModal=true&amp;asPopupView=true</t>
  </si>
  <si>
    <t>APOYAR JURIDICAMENTE LA EJECUCION DE LAS ACCIONES REQUERIDAS PARA LA DEPURACION DE LAS ACTUACIONES ADMINISTRATIVAS QUE CURSAN EN LA ALCALDIA LOCAL. SIPSE No. 106258</t>
  </si>
  <si>
    <t>DIANA MARIA RAMIREZ ROJAS</t>
  </si>
  <si>
    <t> Cl 100 No. 68 A-87</t>
  </si>
  <si>
    <t> dianamariaramirezr@yahoo.es</t>
  </si>
  <si>
    <t> 3124101970</t>
  </si>
  <si>
    <t>https://community.secop.gov.co/Public/Tendering/OpportunityDetail/Index?noticeUID=CO1.NTC.5856459&amp;isFromPublicArea=True&amp;isModal=true&amp;asPopupView=true</t>
  </si>
  <si>
    <t>IGNACIO LUIS MURILLO RODRIGUEZ</t>
  </si>
  <si>
    <t>CARRERA 52 No.41 B 50 SUR</t>
  </si>
  <si>
    <t>luisignacio_1961@hotmail.com</t>
  </si>
  <si>
    <t>LUZ MIRYAM DAZA GARZON</t>
  </si>
  <si>
    <t> CALLE 22 I # 114 A 51</t>
  </si>
  <si>
    <t> luzmdazagarzon@gmail.com</t>
  </si>
  <si>
    <t> 3134750212</t>
  </si>
  <si>
    <t>PRESTAR LOS SERVICIOS PROFESIONALES EL ÁREA DE GESTIÓN DEL DESARROLLO LOCAL APOYANDO EL SEGUIMIENTO DE LOS PROYECTOS DE INVERSIÓN EN TEMAS ADMINISTRATIVOS. SIPSE No. 106189</t>
  </si>
  <si>
    <t>DIEGO FERNANDO BETANCOURT RINCÓN_x000D_</t>
  </si>
  <si>
    <t> CARRERA 66 N° 3 - 51</t>
  </si>
  <si>
    <t> DIEGOBETANCOURTRINCON@OUTLOOK.ES</t>
  </si>
  <si>
    <t> 2621529</t>
  </si>
  <si>
    <t>https://community.secop.gov.co/Public/Tendering/OpportunityDetail/Index?noticeUID=CO1.NTC.5860486&amp;isFromPublicArea=True&amp;isModal=true&amp;asPopupView=true</t>
  </si>
  <si>
    <t>CAMILO ANDRÉS CARDOZO LEÓN</t>
  </si>
  <si>
    <t>CARRERA 39 C 29 B 25 sur</t>
  </si>
  <si>
    <t>andrescardozo94@hotmail.com</t>
  </si>
  <si>
    <t>PRESTAR SUS SERVICIOS COMO APOYO TECNICO EN EL DESARROLLO DE LAS ACTIVIDADES Y PROCESOS RELACIONADOS CON LOS PROYECTOS DE EDUCACION QUE ADELANTA EL FONDO DE DESARROLLO LOCAL DE PUENTE ARANDA. SIPSE: 103262</t>
  </si>
  <si>
    <t>VIVIANA CAROLINA SECHAGUE CORTES</t>
  </si>
  <si>
    <t>Carrera 11b # 34c 40 sur</t>
  </si>
  <si>
    <t>vica1821@hotmail.com</t>
  </si>
  <si>
    <t>https://community.secop.gov.co/Public/Tendering/OpportunityDetail/Index?noticeUID=CO1.NTC.5856460&amp;isFromPublicArea=True&amp;isModal=true&amp;asPopupView=true</t>
  </si>
  <si>
    <t>APOYAR ADMINISTRATIVA Y ASISTENCIALMENTE A LAS INSPECCIONES DE POLICÍA DE LA LOCALIDAD. SIPSE:105921</t>
  </si>
  <si>
    <t>MARIO FRANCISCO BERNAL JARAMILLO</t>
  </si>
  <si>
    <t>Carrera 86A # 38-58 Sur</t>
  </si>
  <si>
    <t> mariobernaljaramillo@gmail.com</t>
  </si>
  <si>
    <t> 3222521721</t>
  </si>
  <si>
    <t>https://community.secop.gov.co/Public/Tendering/OpportunityDetail/Index?noticeUID=CO1.NTC.5860915&amp;isFromPublicArea=True&amp;isModal=true&amp;asPopupView=true</t>
  </si>
  <si>
    <t>ALEXANDRA GUZMAN LAMUS</t>
  </si>
  <si>
    <t>ANDRES FELIPE LOPEZ GUEVARA</t>
  </si>
  <si>
    <t> CARRERA 50 #58 A -66 APTO 402</t>
  </si>
  <si>
    <t> aflg5110@gmail.com</t>
  </si>
  <si>
    <t> 3222721634</t>
  </si>
  <si>
    <t>DUAN ARLEY BARRERA RIAÑO_x000D_</t>
  </si>
  <si>
    <t>KR  7  C    ESTE  97 H  59  SUR</t>
  </si>
  <si>
    <t>dbarreraun@mail.com</t>
  </si>
  <si>
    <t>LAURA VILLATE</t>
  </si>
  <si>
    <t>PRESTAR SUS SERVICIOS PROFESIONALES PARA REALIZAR EL ACOMPAÑAMIENTO, SUPERVISIÓN Y LIQUIDACIÓN DE LOS PROYECTOS AMBIENTALES PARA ASEGURAR LA ADECUADA INVERSION DE RECURSOS LOCALES Y EL CUMPLIMIENTO DE LAS METAS DEL PLAN DE DESARROLLO LOCAL. SIPSE: 106194</t>
  </si>
  <si>
    <t>NATALIA PARRADO GUATAVITA</t>
  </si>
  <si>
    <t>CL 30 SUR N 12 H 72</t>
  </si>
  <si>
    <t>n.a.t.a.n.d.r.e.a.1197@gmail.com</t>
  </si>
  <si>
    <t>https://community.secop.gov.co/Public/Tendering/OpportunityDetail/Index?noticeUID=CO1.NTC.5869203&amp;isFromPublicArea=True&amp;isModal=true&amp;asPopupView=true</t>
  </si>
  <si>
    <t>PRESTAR SERVICIOS PROFESIONALES PARA REALIZAR LAS GESTIONES INHERENTES EN LA LIQUIDACIÓN, PAGO Y DEPURACIÓN DE OBLIGACIONES POR PAGAR DE LOS CONTRATOS SUSCRITOS POR EL FDL PUENTE ARANDA. SIPSE: 106493</t>
  </si>
  <si>
    <t>CAMILA ANDREA ROCHA RAMÍREZ</t>
  </si>
  <si>
    <t>CARRERA 102 # 155 - 50</t>
  </si>
  <si>
    <t>camiramirez256@gmail.com</t>
  </si>
  <si>
    <t>https://community.secop.gov.co/Public/Tendering/OpportunityDetail/Index?noticeUID=CO1.NTC.5876631&amp;isFromPublicArea=True&amp;isModal=true&amp;asPopupView=true</t>
  </si>
  <si>
    <t>PRESTAR LOS SERVICIOS PROFESIONALES REQUERIDOS PARA APOYAR LA FORMULACIÓN, PROCESO DE CONTRATACIÓN, EVALUACIÓN, IMPLEMENTACIÓN Y SEGUIMIENTO DE PROYECTOS INCLUIDOS EN EL PLAN DE DESARROLLO LOCAL VIGENTE, ASÍ COMO LA LIQUIDACIÓN DE CONTRATOS Y/O CONVENIOS SUSCRITOS PARA SU EJECUCIÓN EN ESPECIAL PARA EL PROYECTO DE INVERSIÓN 1893 EMPLEO Y PRODUCTIVIDAD, UNA APUESTA DEL CONTRATO SOCIAL PARA PUENTE ARANDA. SIPSE: 103040</t>
  </si>
  <si>
    <t>WILDER ORDOÑEZ ARIZA</t>
  </si>
  <si>
    <t>Carrera 34 #11-22 sur</t>
  </si>
  <si>
    <t xml:space="preserve"> w.ariza@hotmail.com</t>
  </si>
  <si>
    <t>https://community.secop.gov.co/Public/Tendering/OpportunityDetail/Index?noticeUID=CO1.NTC.5876635&amp;isFromPublicArea=True&amp;isModal=true&amp;asPopupView=true</t>
  </si>
  <si>
    <t>APOYAR JURIDICAMENTE LA EJECUCION DE LAS ACCIONES REQUERIDAS PARA LA DEPURACION DE LAS ACTUACIONES ADMINISTRATIVAS QUE CURSAN EN LA ALCALDIA LOCAL.SIPSE: 106486</t>
  </si>
  <si>
    <t>LEIDY MILENA TELLEZ RUBIO</t>
  </si>
  <si>
    <t>cra 94 no 152-90</t>
  </si>
  <si>
    <t>lemiteru@gmail.com</t>
  </si>
  <si>
    <t>https://community.secop.gov.co/Public/Tendering/OpportunityDetail/Index?noticeUID=CO1.NTC.5876224&amp;isFromPublicArea=True&amp;isModal=true&amp;asPopupView=true</t>
  </si>
  <si>
    <t>APOYAR LA GESTION DOCUMENTAL DE LA ALCALDIA LOCAL EN LA IMPLEMENTACION DE LOS PROCESOS DE CLASIFICACION, ORDENACION, SELECCION NATURAL, FOLIACION, IDENTIFICACION, LEVANTAMIENTO DE INVENTARIOS, ALMACENAMIENTO Y APLICACION DE PROTOCOLOS DE ELIMINACION Y TRANSFERENCIAS DOCUMENTALES. SIPSE: 106817</t>
  </si>
  <si>
    <t>JULIAN HERNANDEZ MEJIA</t>
  </si>
  <si>
    <t>CALLE 152 A 46 60</t>
  </si>
  <si>
    <t>julian15hernandezme@gmail.com</t>
  </si>
  <si>
    <t>https://community.secop.gov.co/Public/Tendering/OpportunityDetail/Index?noticeUID=CO1.NTC.5962651&amp;isFromPublicArea=True&amp;isModal=true&amp;asPopupView=true</t>
  </si>
  <si>
    <t>LAURA CAROLINA VILLTE LEON.</t>
  </si>
  <si>
    <t>JUAN GUILLERMO SEGURA CRISTANCHO</t>
  </si>
  <si>
    <t> CALLE 30 No. 2 ESTE 90</t>
  </si>
  <si>
    <t> juanbosko21@gmail.com</t>
  </si>
  <si>
    <t> 3143108464</t>
  </si>
  <si>
    <t>PRESTAR LOS SERVICIOS PROFESIONALES ESPECIALIZADOS AL DESPACHO DE LA ALCALDÍA LOCAL DE PUENTE ARANDA PARA ORIENTAR LO RELACIONADO CON LA EJECUCIÓN DE LOS PLANES, PROGRAMAS Y PROYECTOS DEL PLAN DE DESARROLLO LOCAL Y LA GARANTIA DE LA PARTICIPACIÓN CIUDADANA EN EL DESARROLLO DEL MISMO. SIPSE: 106831</t>
  </si>
  <si>
    <t>JOHN EDWARD PAEZ HUERTAS_x000D_</t>
  </si>
  <si>
    <t>Cr3B N° 74D - 57 Sut Int2</t>
  </si>
  <si>
    <t>edward_2501@hotmail.com</t>
  </si>
  <si>
    <t>https://community.secop.gov.co/Public/Tendering/OpportunityDetail/Index?noticeUID=CO1.NTC.5912845&amp;isFromPublicArea=True&amp;isModal=true&amp;asPopupView=true</t>
  </si>
  <si>
    <t>MARCO ANTONIO FLOREZ MORENO</t>
  </si>
  <si>
    <t>PRESTAR LOS SERVICIOS DE APOYO A LA GESTION AL FONDO DE DESARROLLO LOCAL DE PUENTE ARANDA, PARA ACOMPAÑAR LOS PROCESOS QUE SE ADELANTEN PARA PROTECCION Y USO ADECUADO DEL ESPACIO PUBLICO EN LA LOCALIDAD. SIPSE: 106488</t>
  </si>
  <si>
    <t>JUAN DIEGO RODRIGUEZ MEDINA</t>
  </si>
  <si>
    <t>CL  8 A  BIS  A   80  63    AP 1409 TO 2</t>
  </si>
  <si>
    <t>juand.rodriguezm@hotmail.com</t>
  </si>
  <si>
    <t>https://community.secop.gov.co/Public/Tendering/OpportunityDetail/Index?noticeUID=CO1.NTC.5934651&amp;isFromPublicArea=True&amp;isModal=true&amp;asPopupView=true</t>
  </si>
  <si>
    <t>Fabian Arturo Chacón Ospina</t>
  </si>
  <si>
    <t>DAVID FELIPE AMAYA DÍAZ</t>
  </si>
  <si>
    <t>Calle 132 c bis # 107 b - 15</t>
  </si>
  <si>
    <t>abogado.amaya6@gmail.com</t>
  </si>
  <si>
    <t>APOYAR LA GESTION DOCUMENTAL DE LA ALCALDIA LOCAL EN LA IMPLEMENTACION DE LOS PROCESOS DE CLASIFCACION, SELECCIÓN NATURAL, FOLIACION, IDENTIFICACION, LEVANTAMIENTO DE INVENTARIOS&lt;(&gt;,&lt;)&gt; ALMACENAMIENTO Y APLICACIÓN DE PROTOCOLOS DE ELIMINACION Y TRANSFERENCIAS DOCUMENTALES. SIPSE: 106825</t>
  </si>
  <si>
    <t>JOSE GABRIEL CHACON PEREZ</t>
  </si>
  <si>
    <t>KR 3 F 52 A 34 SUR</t>
  </si>
  <si>
    <t>jose.chaconp@outlook.com</t>
  </si>
  <si>
    <t>https://community.secop.gov.co/Public/Tendering/OpportunityDetail/Index?noticeUID=CO1.NTC.5928566&amp;isFromPublicArea=True&amp;isModal=true&amp;asPopupView=true</t>
  </si>
  <si>
    <t>JUAN SEBASTIAN GORDO RINCON</t>
  </si>
  <si>
    <t>dig 48c sur #5L 08</t>
  </si>
  <si>
    <t>jr.sebas24@gmail.com</t>
  </si>
  <si>
    <t>FABIÁN ARTURO CHACON OSPINA</t>
  </si>
  <si>
    <t>PRESTAR LOS SERVICIOS PROFESIONALES PARA DESARROLLAR ACCIONES Y ESTRATEGIAS ORIENTADAS A LA PREVENCIÓN DE VIOLENCIA INFANTIL, VIOLENCIA INTRAFAMILIAR Y/O VIOLENCIA SEXUAL Y LA PROMOCIÓN DEL BUEN TRATO. SIPSE: 106819</t>
  </si>
  <si>
    <t>MAGDA LILIANA MORENO RAYO</t>
  </si>
  <si>
    <t>KR 18 A 187-37</t>
  </si>
  <si>
    <t>magditamoreno@hotmail.com</t>
  </si>
  <si>
    <t>https://community.secop.gov.co/Public/Tendering/OpportunityDetail/Index?noticeUID=CO1.NTC.5950934&amp;isFromPublicArea=True&amp;isModal=true&amp;asPopupView=true</t>
  </si>
  <si>
    <t>PRESTAR LOS SERVICIOS PROFESIONALES REQUERIDOS PARA APOYAR LA FORMULACIÓN, PROCESO DE CONTRATACIÓN, EVALUACIÓN Y SEGUIMIENTO DE LOS PROYECTOS QUE SE ENCUENTRAN INCLUIDOS EN EL PLAN OPERATIVO ANUAL DE INVERSIONES, ASÍ COMO ADELANTAR EL PROCESO DE LIQUIDACIÓN DE LOS CONTRATOS EJECUTADOS QUE LE SEAN ASIGNADOS. SIPSE: 106966</t>
  </si>
  <si>
    <t>Fabian Augusto Leiva Chaparro</t>
  </si>
  <si>
    <t>carrera 72L # 35 - 16 sur</t>
  </si>
  <si>
    <t>fleiva2207@gmail.com</t>
  </si>
  <si>
    <t>https://community.secop.gov.co/Public/Tendering/OpportunityDetail/Index?noticeUID=CO1.NTC.5989292&amp;isFromPublicArea=True&amp;isModal=true&amp;asPopupView=true</t>
  </si>
  <si>
    <t>INGRID JOHANNA ARDILA CARDENAS</t>
  </si>
  <si>
    <t>Carrera 24 D # 52 - 90</t>
  </si>
  <si>
    <t>ingridardila2@hotmail.com</t>
  </si>
  <si>
    <t>PRESTAR LOS SERVICIOS PROFESIONALES REQUERIDOS PARA APOYAR LA FORMULACIÓN, EVALUACIÓN Y SEGUIMIENTO DE PROYECTOS INCLUIDOS EN EL PLAN DE DESARROLLO LOCAL VIGENTE ASÍ́ COMO LIQUIDACIÓN DE LOS CONTRATOS SUSCRITOS PARA SU EJECUCIÓN DE LOS PROYECTOS DE INVERSIÓN ASIGNADOS. SIPSE: 107212</t>
  </si>
  <si>
    <t>ANA MARIA CASTAÑEDA GOMEZ</t>
  </si>
  <si>
    <t>Cra 56 No. 16-16 sur</t>
  </si>
  <si>
    <t xml:space="preserve"> acastaned62@gmail.com</t>
  </si>
  <si>
    <t>https://community.secop.gov.co/Public/Tendering/OpportunityDetail/Index?noticeUID=CO1.NTC.5989676&amp;isFromPublicArea=True&amp;isModal=true&amp;asPopupView=true</t>
  </si>
  <si>
    <t>PRESTAR LOS SERVICIOS TÉCNICOS DE APOYO PARA EL CUMPLIMIENTO DE LOS PROCEDIMIENTOS E INSTRUCTIVOS DEL SISTEMA INTEGRADO DE GESTIÓN, RELACIONADOS CON LOS PAGOS Y DERECHOS DE PETICIÓN QUE SE GENERAN EN EL FDL. SIPSE: 107335</t>
  </si>
  <si>
    <t>VIVIANA OTALORA GONZALEZ</t>
  </si>
  <si>
    <t>Calle 21 # 51a-89 sur</t>
  </si>
  <si>
    <t>vivi.gonzalez0305@gmail.com</t>
  </si>
  <si>
    <t>https://community.secop.gov.co/Public/Tendering/OpportunityDetail/Index?noticeUID=CO1.NTC.6008379&amp;isFromPublicArea=True&amp;isModal=true&amp;asPopupView=true</t>
  </si>
  <si>
    <t>ELIZABETH PEÑA</t>
  </si>
  <si>
    <t>LEDYS MARCELA AJIACO AJIACO</t>
  </si>
  <si>
    <t>CALLE 10 SUR No 11 A -40 CASA 15</t>
  </si>
  <si>
    <t>marce6356@hotmail.com</t>
  </si>
  <si>
    <t>https://community.secop.gov.co/Public/Tendering/OpportunityDetail/Index?noticeUID=CO1.NTC.6001282&amp;isFromPublicArea=True&amp;isModal=true&amp;asPopupView=true</t>
  </si>
  <si>
    <t>PRESTAR SUS SERVICIOS COMO APOYO TECNICO EN EL DESARROLLO DE LAS ACTIVIDADES Y PROCESOS RELACIONADOS CON LOS PROYECTOS DE EDUCACION QUE ADELANTA EL FONDO DE DESARROLLO LOCAL DE PUENTE ARANDA. SIPSE No. 108722</t>
  </si>
  <si>
    <t>YADIRA BARRIOS MURILLO</t>
  </si>
  <si>
    <t>Calle 2 B N° 31 D 06</t>
  </si>
  <si>
    <t>yadirabarrios_inter@hotmail.com</t>
  </si>
  <si>
    <t>https://community.secop.gov.co/Public/Tendering/OpportunityDetail/Index?noticeUID=CO1.NTC.6222375&amp;isFromPublicArea=True&amp;isModal=true&amp;asPopupView=true</t>
  </si>
  <si>
    <t>GERMAN RAUL USECHE POLANCO</t>
  </si>
  <si>
    <t>Diagonal 9na # 78C 42</t>
  </si>
  <si>
    <t>germanuseche69@gmail.com</t>
  </si>
  <si>
    <t>PRESTAR SUS SERVICIOS PROFESIONALES PARA APOYAR LA FORMULACION, PROCESO DE CONTRATACION, EVALUACION, SEGUIMIENTO Y LIQUIDACION RELACIONADOS CON EL PROYECTO DE INVERSION 1897 PARA ASEGURAR LA ADECUADA INVERSION DE RECURSOS LOCALES Y EL CUMPLIMIENTO DE LAS METAS DEL MISMO. SIPSE: 107465</t>
  </si>
  <si>
    <t>LINA MARIA RODRIGUEZ MEDINA</t>
  </si>
  <si>
    <t>CALLE  57 C BIS 71 I 24 SUR</t>
  </si>
  <si>
    <t>linaarodriguezm@gmail.com</t>
  </si>
  <si>
    <t>https://community.secop.gov.co/Public/Tendering/OpportunityDetail/Index?noticeUID=CO1.NTC.5989399&amp;isFromPublicArea=True&amp;isModal=true&amp;asPopupView=true</t>
  </si>
  <si>
    <t>JOSE DANIEL BERMEJO BEJARANO</t>
  </si>
  <si>
    <t>cra 40b #2c-41</t>
  </si>
  <si>
    <t>Jose.bermejo01@usa.edu.co</t>
  </si>
  <si>
    <t>PRESTAR SUS SERVICIOS TECNICOS EN LA GESTION ADMINISTRATIVA EN EL AREA DE GESTION POLICIVA. SIPSE: 107406</t>
  </si>
  <si>
    <t>DANIELA IVÓN VARGAS BELTRÁN</t>
  </si>
  <si>
    <t>Carrera 98 A Nro. 75 - 80</t>
  </si>
  <si>
    <t>dv310114@gmail.com</t>
  </si>
  <si>
    <t>https://community.secop.gov.co/Public/Tendering/OpportunityDetail/Index?noticeUID=CO1.NTC.5997061&amp;isFromPublicArea=True&amp;isModal=true&amp;asPopupView=true</t>
  </si>
  <si>
    <t>Yessid Camilo Bautista Goez</t>
  </si>
  <si>
    <t>APOYAR LA GESTION DOCUMENTAL DE LA ALCALDIA LOCAL EN LA IMPLEMENTACION DE LOS PROCESOS DE CLASIFCACION, ORDENACION, SELECCIÓN NATURAL, FOLIACION, IDENTIFICACION, LEVANTAMIENTO DE INVENTARIOS, ALMACENAMIENTO Y APLICACIÓN DE PROTOCOLOS DE ELIMINACION Y TRANSFERENCIAS DOCUMENTALES. SIPSE: 107215</t>
  </si>
  <si>
    <t>MARIA VICTORIA RINCON LOPEZ</t>
  </si>
  <si>
    <t>CARRERA 95 # 68A 24 APTO 510</t>
  </si>
  <si>
    <t>MAVERYCK68@GMAIL.COM</t>
  </si>
  <si>
    <t>https://community.secop.gov.co/Public/Tendering/OpportunityDetail/Index?noticeUID=CO1.NTC.6008378&amp;isFromPublicArea=True&amp;isModal=true&amp;asPopupView=true</t>
  </si>
  <si>
    <t>APOYAR LA GESTION DOCUMENTAL DE LA ALCALDIA LOCAL EN LA IMPLEMENTACION DE LOS PROCESOS DE CLASIFICACION, ORDENACION, SELECCION NATURAL, FOLIACION, IDENTIFICACION, LEVANTAMIENTO DE INVENTARIOS, ALMACENAMIENTO Y APLICACION DE PROTOCOLOS DE ELIMINACION Y TRANSFERENCIAS DOCUMENTALES. SIPSE: 107507</t>
  </si>
  <si>
    <t xml:space="preserve">MARIA MERCEDES FAJARDO GARCIA </t>
  </si>
  <si>
    <t>AC 6 39 B 95</t>
  </si>
  <si>
    <t>fajardomariamercedes2@gmail.com</t>
  </si>
  <si>
    <t>https://community.secop.gov.co/Public/Tendering/OpportunityDetail/Index?noticeUID=CO1.NTC.6063449&amp;isFromPublicArea=True&amp;isModal=true&amp;asPopupView=true</t>
  </si>
  <si>
    <t>PRESTACION DE SERVICIOS TECNICOS PARA APOYAR LAS ETAPAS PRECONTRACTUAL, CONTRACTUAL Y POST-CONTRACTUAL DE LOS PROCESOS DE ADQUISICION DE BIENES Y SERVICIOS QUE REALICE EL FONDO DE DESARROLLO LOCAL DE PUENTE ARANDA. SIPSE: 107459</t>
  </si>
  <si>
    <t>ALISSON DANIELA CAICEDO SERNA</t>
  </si>
  <si>
    <t>CALLE 39 B # 73 F 52</t>
  </si>
  <si>
    <t>daniela.serna67.12@gmail.com</t>
  </si>
  <si>
    <t>https://community.secop.gov.co/Public/Tendering/OpportunityDetail/Index?noticeUID=CO1.NTC.5996868&amp;isFromPublicArea=True&amp;isModal=true&amp;asPopupView=true</t>
  </si>
  <si>
    <t>JUAN FELIPE GALINDO</t>
  </si>
  <si>
    <t>PRESTAR SERVICIOS PROFESIONALES PARA REALIZAR LAS GESTIONES INHERENTES EN LA LIQUIDACIÓN, PAGO Y DEPURACIÓN DE OBLIGACIONES POR PAGAR DE LOS CONTRATOS SUSCRITOS POR EL FDL PUENTE ARANDA. SIPSE: 107433</t>
  </si>
  <si>
    <t>SANDRA LILIANA PLAZAS DUARTE</t>
  </si>
  <si>
    <t xml:space="preserve"> CALLE 2 No. 35-20</t>
  </si>
  <si>
    <t>slplazas@gmail.com</t>
  </si>
  <si>
    <t>https://community.secop.gov.co/Public/Tendering/OpportunityDetail/Index?noticeUID=CO1.NTC.6001144&amp;isFromPublicArea=True&amp;isModal=true&amp;asPopupView=true</t>
  </si>
  <si>
    <t>PRESTAR SUS SERVICIOS PROFESIONALES PARA REALIZAR EL ACOMPAÑAMIENTO A LOS PROYECTOS DE INFRAESTRUCTURA EN LA DIFUSIÓN DE LA INFORMACIÓN A LA COMUNIDAD PARA EL POSICIONAMIENTO DE LA IMAGEN INSTITUCIONAL.SIPSE: 106988</t>
  </si>
  <si>
    <t>PAULA DANIELA CARO MORENO</t>
  </si>
  <si>
    <t>tv 52 n 1a 29</t>
  </si>
  <si>
    <t>paulacaro23@outlook.com</t>
  </si>
  <si>
    <t>https://community.secop.gov.co/Public/Tendering/OpportunityDetail/Index?noticeUID=CO1.NTC.6001361&amp;isFromPublicArea=True&amp;isModal=true&amp;asPopupView=true</t>
  </si>
  <si>
    <t>APOYAR AL EQUIPO DE PRENSA Y COMUNICACIONES DE LA ALCALDIA LOCAL EN LA REALIZACION DE PRODUCTOS Y PIEZAS DIGITALES, IMPRESAS Y PUBLICITARIAS DE GRAN FORMATO Y DE ANIMACION GRAFICA, ASI COMO APOYAR LA PRODUCCION Y MONTAJE DE EVENTOS. SIPSE: 107216</t>
  </si>
  <si>
    <t>PAMELA HERRERA</t>
  </si>
  <si>
    <t>Carrera 57 bis #56-71</t>
  </si>
  <si>
    <t>herrera.pamela@gmail.com</t>
  </si>
  <si>
    <t>https://community.secop.gov.co/Public/Tendering/OpportunityDetail/Index?noticeUID=CO1.NTC.6001365&amp;isFromPublicArea=True&amp;isModal=true&amp;asPopupView=true</t>
  </si>
  <si>
    <t>PRESTAR SERVICIOS PROFESIONALES EN EL ÁREA DE GESTIÓN DEL DESARROLLO LOCAL PARA REALIZAR EL SEGUIMIENTO Y APOYAR LA GESTIÓN PARA GARANTIZAR LA EJECUCIÓN ADECUADA DEL COMPONENTE INGRESO MÍNIMO GARANTIZADO QUE HACE PARTE DEL PROYECTO DE INVERSIÓN 1881 PUENTE ARANDA CUIDADORA Y PROTECTORA DE LA POBLACIÓN VULNERABLE. SIPSE: 107320</t>
  </si>
  <si>
    <t>MAIRA ALEXANDRA COY CASTELLANOS_x000D_</t>
  </si>
  <si>
    <t>TV 113F N 66a - 09</t>
  </si>
  <si>
    <t>maira.coy@hotmail.com</t>
  </si>
  <si>
    <t>https://community.secop.gov.co/Public/Tendering/OpportunityDetail/Index?noticeUID=CO1.NTC.6008917&amp;isFromPublicArea=True&amp;isModal=true&amp;asPopupView=true</t>
  </si>
  <si>
    <t>PRESTAR SERVICIOS PROFESIONALES PARA REALIZAR LAS GESTIONES INHERENTES EN LA LIQUIDACIÓN, PAGO Y DEPURACIÓN DE OBLIGACIONES POR PAGAR DE LOS CONTRATOS SUSCRITOS POR EL FDL PUENTE ARANDA. SIPSE: 107434</t>
  </si>
  <si>
    <t>CINDY JOHANA VALDERRAMA</t>
  </si>
  <si>
    <t>Cra 104 # 152C - 19 Int 5 Apto 1003</t>
  </si>
  <si>
    <t>cindyval24@hotmail.com</t>
  </si>
  <si>
    <t>https://community.secop.gov.co/Public/Tendering/OpportunityDetail/Index?noticeUID=CO1.NTC.6101152&amp;isFromPublicArea=True&amp;isModal=true&amp;asPopupView=true</t>
  </si>
  <si>
    <t>APOYAR LA GESTION DOCUMENTAL DE LA ALCALDIA LOCAL EN LA IMPLEMENTACION DE LOS PROCESOS DE CLASIFICACION, ORDENACION, SELECCION NATURAL, FOLIACION, IDENTIFICACION, LEVANTAMIENTO DE INVENTARIOS, ALMACENAMIENTO Y APLICACION DE PROTOCOLOS DE ELIMINACION Y TRANSFERENCIAS DOCUMENTALES. SIPSE: 107386</t>
  </si>
  <si>
    <t xml:space="preserve">CLARA INES MATAMOROS TORRES </t>
  </si>
  <si>
    <t>CARRERA 41 # 4 B - 33</t>
  </si>
  <si>
    <t>clara55528@gmail.com</t>
  </si>
  <si>
    <t>https://community.secop.gov.co/Public/Tendering/OpportunityDetail/Index?noticeUID=CO1.NTC.6017223&amp;isFromPublicArea=True&amp;isModal=False</t>
  </si>
  <si>
    <t>PRESTAR SUS SERVICIOS PROFESIONALES PARA APOYAR EN LAS COMUNICACIONES INTERNAS Y EXTERNAS DE LA ALCALDÍA LOCAL CON LA REALIZACIÓN DE PRODUCTOS Y PIEZAS GRÁFICAS, MANEJO DE PLATAFORMAS DIGITALES Y POSICIONAMIENTO DE LA IMAGEN DE LA ALCALDÍA A TRAVÉS DE CAMPAÑAS PUBLICITARIAS.SIPSE No. 109290</t>
  </si>
  <si>
    <t>JUAN SEBASTIÁN TRIBIN COMBARIZA</t>
  </si>
  <si>
    <t>CL  107 A     7 C  49</t>
  </si>
  <si>
    <t>sebastiantribin@gmail.com</t>
  </si>
  <si>
    <t>https://community.secop.gov.co/Public/Tendering/OpportunityDetail/Index?noticeUID=CO1.NTC.6229348&amp;isFromPublicArea=True&amp;isModal=true&amp;asPopupView=true</t>
  </si>
  <si>
    <t>PRESTAR SUS SERVICIOS DE APOYO A LA GESTION EN LOS PUNTOS VIVE DIGITAL DE LA LOCALIDAD DE PUENTE ARANDA. SIPSE: 107325</t>
  </si>
  <si>
    <t>JOSHER FAROUK NIÑO CASTIBLANCO</t>
  </si>
  <si>
    <t xml:space="preserve"> CALLE 63 SUR 64 -90</t>
  </si>
  <si>
    <t>josher8ska@hotmail.com</t>
  </si>
  <si>
    <t>https://community.secop.gov.co/Public/Tendering/OpportunityDetail/Index?noticeUID=CO1.NTC.6034429&amp;isFromPublicArea=True&amp;isModal=true&amp;asPopupView=true</t>
  </si>
  <si>
    <t>CONTRATACIÓN MÍNIMA CUANTÍA</t>
  </si>
  <si>
    <t>PRESTAR LOS SERVICIOS DE APOYO LOGÍSTICO PARA ADELANTAR LA RENDICIÓN DE CUENTAS DE LA GESTIÓN DE LA ALCALDÍA LOCAL DE PUENTE ARANDA DE LA VIGENCIA 2023, EN EL MARCO DEL PROYECTO 1907. SIPSE No. 107545.</t>
  </si>
  <si>
    <t>PROJECTOL S.A.S.</t>
  </si>
  <si>
    <t>901768954-6</t>
  </si>
  <si>
    <t>Cra 12 #6c-99</t>
  </si>
  <si>
    <t>admi.projectcol@gmail.com</t>
  </si>
  <si>
    <t>https://community.secop.gov.co/Public/Tendering/OpportunityDetail/Index?noticeUID=CO1.NTC.5985432&amp;isFromPublicArea=True&amp;isModal=true&amp;asPopupView=true</t>
  </si>
  <si>
    <t>INGRID JOHANNA ARDILA</t>
  </si>
  <si>
    <t>PRESTAR SERVICIOS PROFESIONALES PARA REALIZAR LAS GESTIONES INHERENTES EN LA LIQUIDACIÓN, PAGO Y DEPURACIÓN DE OBLIGACIONES POR PAGAR DE LOS CONTRATOS SUSCRITOS POR EL FDL PUENTE ARANDA. SIPSE: 107383</t>
  </si>
  <si>
    <t>FERNANDO AUGUSTO GARCIA BEJARANO</t>
  </si>
  <si>
    <t>calle 55 No. 78 -74 anillo 10 torre 6 apto 411</t>
  </si>
  <si>
    <t>fernandoaugustogarciabejarano@gmail.com</t>
  </si>
  <si>
    <t>https://community.secop.gov.co/Public/Tendering/OpportunityDetail/Index?noticeUID=CO1.NTC.6034706&amp;isFromPublicArea=True&amp;isModal=true&amp;asPopupView=true</t>
  </si>
  <si>
    <t>GLADYS ALCIRA USAQUÉN DÍAZ</t>
  </si>
  <si>
    <t>PRESTAR SUS SERVICIOS PROFESIONALES PARA APOYAR LA FORMULACION, PROCESO DE CONTRATACION, EVALUACION, SEGUIMIENTO Y LIQUIDACION RELACIONADOS CON EL PROYECTO DE INVERSION 1899 PARA ASEGURAR LA ADECUADA INVERSION DE RECURSOS LOCALES Y EL CUMPLIMIENTO DE LAS METAS DEL MISMO. SIPSE: 107384</t>
  </si>
  <si>
    <t>LISETH ROSARIO DAZA GUERRA</t>
  </si>
  <si>
    <t>CALLE 24 B No 25-08</t>
  </si>
  <si>
    <t>LROSARIODAZAG@GAMIL.COM</t>
  </si>
  <si>
    <t>https://community.secop.gov.co/Public/Tendering/OpportunityDetail/Index?noticeUID=CO1.NTC.6034098&amp;isFromPublicArea=True&amp;isModal=true&amp;asPopupView=true</t>
  </si>
  <si>
    <t>JAVIER MAURICIO PUENTES GALVIS</t>
  </si>
  <si>
    <t>APOYAR ADMINISTRATIVA Y ASISTENCIALMENTE A LAS INSPECCIONES DE POLICÍA DE LA LOCALIDAD. SIPSE: 107508</t>
  </si>
  <si>
    <t>VIVIANA LIZETH GARZÓN ALONSO</t>
  </si>
  <si>
    <t>CALLE 24B # 71A-53B</t>
  </si>
  <si>
    <t>vivianagarzona1@gmail.com</t>
  </si>
  <si>
    <t>https://community.secop.gov.co/Public/Tendering/OpportunityDetail/Index?noticeUID=CO1.NTC.6034803&amp;isFromPublicArea=True&amp;isModal=true&amp;asPopupView=true</t>
  </si>
  <si>
    <t>GINNA MARCELA BOHORQUEZ LESMES</t>
  </si>
  <si>
    <t>PRESTAR LOS SERVICIOS DE APOYO EN TEMAS DE GESTION AMBIENTAL RELACIONADOS CON ACCIONES DE ARBOLADO URBANO, RIESGOS Y CAMBIO CLIMATICO EN LA LOCALIDAD DE PUENTE ARANDA. SIPSE: 107431</t>
  </si>
  <si>
    <t xml:space="preserve">JUAN DAVID ROMERO CRUZ </t>
  </si>
  <si>
    <t>CARRERA 68D N 56-83 SUR</t>
  </si>
  <si>
    <t>jdrcadc2@gmail.com</t>
  </si>
  <si>
    <t>https://community.secop.gov.co/Public/Tendering/OpportunityDetail/Index?noticeUID=CO1.NTC.6055749&amp;isFromPublicArea=True&amp;isModal=true&amp;asPopupView=true</t>
  </si>
  <si>
    <t>PRESTAR SUS SERVICIOS TECNICOS EN PROCESOS ADMINISTRATIVOS, OPERATIVOS, LOGISITICOS EN LOS PROYECTOS AMBIENTALES RELACIONADOS CON HUERTAS URBANAS PARA ASEGURAR LA ADECUADA INVERSION DE RECURSOS LOCALES Y EL CUMPLIMIENTO DE LAS METAS DEL PLAN DE DESARROLLO LOCAL. SIPSE: 107509</t>
  </si>
  <si>
    <t>carrera 79 sur No. 44 - 69 BL 5 IN13 APTO 201</t>
  </si>
  <si>
    <t>oscarbuitrago9496@gmail.com</t>
  </si>
  <si>
    <t>https://community.secop.gov.co/Public/Tendering/OpportunityDetail/Index?noticeUID=CO1.NTC.6063826&amp;isFromPublicArea=True&amp;isModal=true&amp;asPopupView=true</t>
  </si>
  <si>
    <t>PRESTAR SUS SERVICIOS PROFESIONALES PARA APOYAR JURÍDICAMENTE LA EJECUCIÓN DE ACCIONES REQUERIDAS PARA EL IMPULSO Y TRÁMITE DE PROCESOS, ACTUACIONES, QUEJAS, PQRS Y ACCIONES DE INSPECCIÓN, VIGILANCIA Y CONTROL DE COMPETENCIA DE LA ALCALDÍA LOCAL, PRINCIPALMENTE AQUELLAS DE ESPACIO PÚBLICO. SIPSE: 108103</t>
  </si>
  <si>
    <t>JENNIFER ALEJANDRA SAENZ GIL</t>
  </si>
  <si>
    <t>CL 53   SUR 28 92</t>
  </si>
  <si>
    <t>alejandrasaenz.1011@gmail.com</t>
  </si>
  <si>
    <t>https://community.secop.gov.co/Public/Tendering/OpportunityDetail/Index?noticeUID=CO1.NTC.6063723&amp;isFromPublicArea=True&amp;isModal=true&amp;asPopupView=true</t>
  </si>
  <si>
    <t>PRESTAR SUS SERVICIOS PROFESIONALES PARA APOYAR LA FORMULACION, PROCESO DE CONTRATACION, EVALUACION, SEGUIMIENTO Y LIQUIDACION RELACIONADOS CON EL PROYECTO DE INVERSION 1899 PARA ASEGURAR LA ADECUADA INVERSION DE RECURSOS LOCALES Y EL CUMPLIMIENTO DE LAS METAS DEL MISMO. SIPSE: 107214</t>
  </si>
  <si>
    <t xml:space="preserve"> JUAN SEBASTIAN TRIBIN COMBARIZA </t>
  </si>
  <si>
    <t>CL 107 A # 7 C 49</t>
  </si>
  <si>
    <t>https://community.secop.gov.co/Public/Tendering/OpportunityDetail/Index?noticeUID=CO1.NTC.6063722&amp;isFromPublicArea=True&amp;isModal=true&amp;asPopupView=true</t>
  </si>
  <si>
    <t>O2120202008078714199</t>
  </si>
  <si>
    <t>CONTRATAR EL SERVICIO DE MANTENIMIENTO INTEGRAL PREVENTIVO Y CORRECTIVO, INCLUIDO SUMINISTRO E INSTALACIÓN DE REPUESTOS Y ACCESORIOS, CON MANO DE OBRA ESPECIALIZADA AL PARQUE AUTOMOTOR DEL FDL DE PUENTE ARANDA, A MONTO AGOTABLE. SIPSE: 107604</t>
  </si>
  <si>
    <t>CENTRO CAR 19 LTDA</t>
  </si>
  <si>
    <t>KR 18 A 19 50</t>
  </si>
  <si>
    <t>contratos.centrocar19@gmail.com</t>
  </si>
  <si>
    <t>https://community.secop.gov.co/Public/Tendering/OpportunityDetail/Index?noticeUID=CO1.NTC.6016680&amp;isFromPublicArea=True&amp;isModal=true&amp;asPopupView=true</t>
  </si>
  <si>
    <t>EN EJECUCION</t>
  </si>
  <si>
    <t>PRESTAR LOS SERVICIOS DE APOYO EN TEMAS DE GESTION AMBIENTAL RELACIONADOS CON ACCIONES DE ARBOLADO URBANO, RIESGOS Y CAMBIO CLIMATICO EN LA LOCALIDAD DE PUENTE ARANDA. SIPSE: 107812</t>
  </si>
  <si>
    <t xml:space="preserve"> JHON SEBASTIAN SOTO CUERVO </t>
  </si>
  <si>
    <t>CALLE 2 G # 40 B 34</t>
  </si>
  <si>
    <t>SOTOSEBASTIAN411@OUTLOOK.COM</t>
  </si>
  <si>
    <t xml:space="preserve">https://community.secop.gov.co/Public/Tendering/OpportunityDetail/Index?noticeUID=CO1.NTC.6067227&amp;isFromPublicArea=True&amp;isModal=False
</t>
  </si>
  <si>
    <t>CONVENIO INTERADMINISTRATIVO</t>
  </si>
  <si>
    <t>AUNAR ESFUERZOS TÉCNICOS, ADMINISTRATIVOS, JURÍDICOS Y FINANCIEROS ENTRE LA SECRETARÍA DISTRITAL DE INTEGRACIÓN SOCIAL Y EL FONDO DE DESARROLLO LOCAL DE PUENTE ARANDA QUE PERMITAN LA DISPOSICIÓN DE LOS RECURSOS NECESARIOS PARA LA DISPERSIÓN DE TRANSFERENCIAS MONETARIAS NO CONDICIONADAS DE LA ESTRATEGIA DE INGRESO MÍNIMO GARANTIZADO DIRIGIDAS A LOS HOGARES POBRES PRIORIZADOS E IDENTIFICADOS A TRAVÉS DE LA BASE MAESTRA DE LA ESTRATEGIA DE IMG QUE CORRESPONDEN A LA LOCALIDAD DE PUENTE ARANDA. SIPSE No. 108240.</t>
  </si>
  <si>
    <t>SECRETARIA DISTRITAL DE INTEGRACION SOCIAL</t>
  </si>
  <si>
    <t>licitaciones@sdis.gov.co</t>
  </si>
  <si>
    <t>https://community.secop.gov.co/Public/Tendering/OpportunityDetail/Index?noticeUID=CO1.NTC.6059156&amp;isFromPublicArea=True&amp;isModal=False</t>
  </si>
  <si>
    <t>CAMILA ANDREA CULMA</t>
  </si>
  <si>
    <t>O23011605550000001906</t>
  </si>
  <si>
    <t>SUMINISTRAR LOS BIENES Y SERVICIOS PARA LA REALIZACIÓN DE LOS ENCUENTROS CIUDADANOS DE LA LOCALIDAD DE PUENTE ARANDA, EN EL MARCO DEL PROCESO DE FORMULACIÓN DEL PLAN DE DESARROLLO LOCAL, SEGÚN LO ESTABLECIDO EN EL ACUERDO 878 DE 2023 DEL CONCEJO DE BOGOTÁ, D.C. SIPSE No. 108327</t>
  </si>
  <si>
    <t xml:space="preserve">ARKADIA PRIME S.A.S </t>
  </si>
  <si>
    <t>calle 95 71 87</t>
  </si>
  <si>
    <t>arkadiaprime@gmail.com</t>
  </si>
  <si>
    <t>https://community.secop.gov.co/Public/Tendering/OpportunityDetail/Index?noticeUID=CO1.NTC.6067420&amp;isFromPublicArea=True&amp;isModal=true&amp;asPopupView=true</t>
  </si>
  <si>
    <t>O21202020080585250</t>
  </si>
  <si>
    <t>LICITACIÓN PÚBLICA</t>
  </si>
  <si>
    <t>PRESTACIÓN DEL SERVICIO DE VIGILANCIA Y SEGURIDAD PRIVADA CON ARMAS Y SIN ARMAS, MEDIOS TECNOLÓGICOS Y CONTROL DE ACCESO, PARA LOS USUARIOS, FUNCIONARIOS Y CONTRATISTAS, ASÍ COMO PARA LOS BIENES MUEBLES E INMUEBLES DE PROPIEDAD Y/O TENENCIA DEL FONDO DE DESARROLLO LOCAL DE PUENTE ARANDA, DE CONFORMIDAD CON LAS CONDICIONES TÉCNICAS ESTABLECIDAS EN EL PLIEGO DE CONDICIONES Y DEMÁS DOCUMENTOS PRECONTRACTUALES. SIPSE: 107526.</t>
  </si>
  <si>
    <t>UNION TEMPORAL SERVIDEC ARANDA</t>
  </si>
  <si>
    <t>Carrera 81 No 42-13</t>
  </si>
  <si>
    <t>gerenciageneral@videcseguridad.com</t>
  </si>
  <si>
    <t>444 47 80</t>
  </si>
  <si>
    <t>https://community.secop.gov.co/Public/Tendering/OpportunityDetail/Index?noticeUID=CO1.NTC.6024122&amp;isFromPublicArea=True&amp;isModal=true&amp;asPopupView=true</t>
  </si>
  <si>
    <t>PRESTAR SUS SERVICIOS COMO INSTRUCTOR DE FORMACION DEPORTIVA EN LA EJECUCION DE LAS ACTIVIDADES PREVISTAS PARA LA IMPLEMENTACION DE LOS PROGRAMAS, PROCESOS DE FORMACION DEPORTIVA Y LA ESTRATEGIA DE CUIDADO EN EL TERRITORIO EN LA LOCALIDAD DE PUENTE ARANDA. SIPSE No. 108102.</t>
  </si>
  <si>
    <t>ALFREDO ALEJANDRO GALLO</t>
  </si>
  <si>
    <t>CALLE 10 SUR #6-48 ESTE</t>
  </si>
  <si>
    <t>alejogallo777@gmail.com</t>
  </si>
  <si>
    <t>https://community.secop.gov.co/Public/Tendering/OpportunityDetail/Index?noticeUID=CO1.NTC.6143713&amp;isFromPublicArea=True&amp;isModal=true&amp;asPopupView=true</t>
  </si>
  <si>
    <t>PRESTAR SUS SERVICIOS PROFESIONALES PARA APOYAR LA FORMULACION, PROCESO DE CONTRATACION, EVALUACION, SEGUIMIENTO Y LIQUIDACION RELACIONADOS CON EL PROYECTO DE INVERSION 1897 PARA ASEGURAR LA ADECUADA INVERSION DE RECURSOS LOCALES Y EL CUMPLIMIENTO DE LAS METAS DEL MISMO. SIPSE No. 108719</t>
  </si>
  <si>
    <t>SONIA PAOLA HERNANDEZ ANGEL</t>
  </si>
  <si>
    <t>CARRERA 39B #4 - 97 APTO 610</t>
  </si>
  <si>
    <t>paolangel03@hotmail.com</t>
  </si>
  <si>
    <t>https://community.secop.gov.co/Public/Tendering/OpportunityDetail/Index?noticeUID=CO1.NTC.6156635&amp;isFromPublicArea=True&amp;isModal=False</t>
  </si>
  <si>
    <t>Héctor Mauricio Carrillo</t>
  </si>
  <si>
    <t>PRESTAR LOS SERVICIOS PROFESIONALES REQUERIDOS PARA APOYAR LA FORMULACIÓN, PROCESO DE CONTRATACIÓN, EVALUACIÓN Y SEGUIMIENTO DE PROYECTOS INCLUIDOS EN EL PLAN DE DESARROLLO LOCAL VIGENTE, ASÍ COMO LA LIQUIDACIÓN DE LOS CONTRATOS SUSCRITOS PARA SU EJECUCIÓN PARA ASEGURAR A ADECUADA INVERSIÓN DE RECURSOS LOCALES Y EL CUMPLIMIENTO DE LAS METAS DEL MISMO, EN LO REFERENTE A TEMAS TRANSVERSALES DE INFRAESTRUCTURA FÍSICA, DE ACUERDO CON LOS ESTUDIOS PREVIOS.SIPSE No. 108718</t>
  </si>
  <si>
    <t>DIEGO IVAN HORTUA VILLALBA</t>
  </si>
  <si>
    <t>calle 5 # 23- 44 Mandalay Fusagasugá</t>
  </si>
  <si>
    <t>hortua.architecture@gmail.com</t>
  </si>
  <si>
    <t>https://community.secop.gov.co/Public/Tendering/OpportunityDetail/Index?noticeUID=CO1.NTC.6154905&amp;isFromPublicArea=True&amp;isModal=true&amp;asPopupView=true</t>
  </si>
  <si>
    <t>Juan Alfredo Torres</t>
  </si>
  <si>
    <t>PRESTAR SUS SERVICIOS PROFESIONALES PARA APOYAR JURIDICAMENTE EL DESARROLLO DE LAS FUNCIONES RELACIONADAS CON ALMACÉN PARA EL FONDO DE DESARROLLO LOCAL DE PUENTE ARANDA. SIPSE No. 108229</t>
  </si>
  <si>
    <t>KAREN ALEXANDRA RAMIREZ CASASBUENAS</t>
  </si>
  <si>
    <t>CARRERA 11 No. 21-20</t>
  </si>
  <si>
    <t>sarakaren26@gmail.com</t>
  </si>
  <si>
    <t>https://community.secop.gov.co/Public/Tendering/OpportunityDetail/Index?noticeUID=CO1.NTC.6160409&amp;isFromPublicArea=True&amp;isModal=true&amp;asPopupView=true</t>
  </si>
  <si>
    <t>AUNAR RECURSOS TÉCNICOS, ADMINISTRATIVOS, ECONÓMICOS Y FINANCIEROS CON EL FIN DE EJECUTAR EL CENTRO ORQUESTAL DE PUENTE ARANDA, DE ACUERDO CON LA FORMULACIÓN DEL CONVENIO, ESTUDIOS PREVIOS, ANEXO TÉCNICO Y LA PROPUESTA PRESENTADA POR EL EJECUTOR, DOCUMENTOS QUE HACEN PARTE INTEGRAL DEL CONVENIO. SIPSE No. 109510.</t>
  </si>
  <si>
    <t>FUNDACION NACIONAL BATUTA</t>
  </si>
  <si>
    <t>batuta@fundacionbatuta.org</t>
  </si>
  <si>
    <t>https://community.secop.gov.co/Public/Tendering/OpportunityDetail/Index?noticeUID=CO1.NTC.6192109&amp;isFromPublicArea=True&amp;isModal=true&amp;asPopupView=true</t>
  </si>
  <si>
    <t>PRESTAR LOS SERVICIOS DE APOYO A LA GESTION PARA REALIZAR EL PROCESO DE RADICACION, NOTIFICACION Y ENTREGA DE LA CORRESPONDENCIA INTERNA Y EXTERNA DE LA ALCALDIA LOCAL PUENTE ARANDA. SIPSE No. 108335</t>
  </si>
  <si>
    <t>CRISTIAN ALEJANDRO GARCIA PACHÓN</t>
  </si>
  <si>
    <t>CALLE 1D #40D 33</t>
  </si>
  <si>
    <t>alejopinfo1001@gmail.com</t>
  </si>
  <si>
    <t>https://community.secop.gov.co/Public/Tendering/OpportunityDetail/Index?noticeUID=CO1.NTC.6177244&amp;isFromPublicArea=True&amp;isModal=true&amp;asPopupView=true</t>
  </si>
  <si>
    <t>MARIA AMANDA CAMACHO GARBIRAS</t>
  </si>
  <si>
    <t>CONTRATO DE COMPRAVENTA</t>
  </si>
  <si>
    <t>ADQUIRIR LOS BIENES Y ELEMENTOS PARA EL FUNCIONAMIENTO DEL CENTRO DE ATENCION DE PROTECCION Y BIENESTAR ANIMAL DE LA LOCALIDAD DE PUENTE ARANDA. SIPSE No. 109389.</t>
  </si>
  <si>
    <t>INDUSTRIAL Y COMERCIALIZADORA COLMUEBLES S.A.S</t>
  </si>
  <si>
    <t>Carrera 27 No. 12B - 20/28</t>
  </si>
  <si>
    <t>gerenciacolmuebles27@gmail.com</t>
  </si>
  <si>
    <t>https://community.secop.gov.co/Public/Tendering/OpportunityDetail/Index?noticeUID=CO1.NTC.6160612&amp;isFromPublicArea=True&amp;isModal=true&amp;asPopupView=true</t>
  </si>
  <si>
    <t>María Fernanda Ramírez</t>
  </si>
  <si>
    <t>O2120201004024299991</t>
  </si>
  <si>
    <t>SUMINISTRAR DE ELEMENTOS DE FERRETERÍA, PLOMERÍA, ELECTRICIDAD Y OTROS A MONTO AGOTABLE, NECESARIOS PARA LAS REPARACIONES LOCATIVAS MENORES DE LAS INSTALACIONES DE LA ALCALDÍA LOCAL&lt;(&gt;,&lt;)&gt; JUNTA ADMINISTRADORA LOCAL, PUNTOS VIVE DIGITAL, DE ACUERDO CON LOS ESTUDIOS PREVIOS, ANEXO TÉCNICO, INVITACIÓN Y PROPUESTA PRESENTADA. SIPSE No. 109102.</t>
  </si>
  <si>
    <t>GRUPO EMPRESARIAL LCS SAS</t>
  </si>
  <si>
    <t>calle 2b # 69-04</t>
  </si>
  <si>
    <t>grupoempresariallcs@gmail.com</t>
  </si>
  <si>
    <t>https://community.secop.gov.co/Public/Tendering/OpportunityDetail/Index?noticeUID=CO1.NTC.6156712&amp;isFromPublicArea=True&amp;isModal=true&amp;asPopupView=true</t>
  </si>
  <si>
    <t>JHORMAN L. MELO ARENAS</t>
  </si>
  <si>
    <t>PRESTAR SUS SERVICIOS PROFESIONALES ESPECIALIZADOS BRINDANDO APOYO JURÍDICO PARA EL AREA DE GESTION PARA EL DESARROLLO LOCAL Y EL DESPACHO DE LA ALCALDIA LOCAL DE PUENTE ARANDA. SIPSE 109706</t>
  </si>
  <si>
    <t>DIAGONAL 2 A No. 78p -17 Sur Bloque E7 APTO 401</t>
  </si>
  <si>
    <t>https://community.secop.gov.co/Public/Tendering/OpportunityDetail/Index?noticeUID=CO1.NTC.6238102&amp;isFromPublicArea=True&amp;isModal=true&amp;asPopupView=true</t>
  </si>
  <si>
    <t>JESÚS DAVID DÍAZ CAMPOS</t>
  </si>
  <si>
    <t>PRESTAR LOS SERVICIOS PROFESIONALES ESPECIALIZADOS BRIN#DANDO APOYO JURÍDICO AL DESPACHO Y AL ÁREA DE GESTIÓN PARA EL DESARROLLO LOCAL, EN LOS ASPECTOS PRECONTRACTUALES, CONTRACTUALES Y POST CONTRACTUALES DE LOS PROCESOS DE CONTRATACION DEL FDL DE PUENTE ARANDA. SIPSE 109691</t>
  </si>
  <si>
    <t>Calle 152b # 73b - 51 int 1 apto 1701</t>
  </si>
  <si>
    <t>https://community.secop.gov.co/Public/Tendering/OpportunityDetail/Index?noticeUID=CO1.NTC.6238830&amp;isFromPublicArea=True&amp;isModal=true&amp;asPopupView=true</t>
  </si>
  <si>
    <t>PRESTAR LOS SERVICIOS PROFESIONALES AL DESPACHO DE LA ALCALDÍA LOCAL DE PUENTE ARANDA PARA APOYAR LA EJECUCION INTEGRAL DE LOS ASUNTOS ADMINISTRATIVOS DE SU COMPETENCIA. SIPSE 109699</t>
  </si>
  <si>
    <t>CL  7     20  10    CONJ HACIENDA LA QUINTA UNO  TO</t>
  </si>
  <si>
    <t>https://community.secop.gov.co/Public/Tendering/OpportunityDetail/Index?noticeUID=CO1.NTC.6241029&amp;isFromPublicArea=True&amp;isModal=true&amp;asPopupView=true</t>
  </si>
  <si>
    <t>GINARY HELENA QUINTERO ZULUAGA</t>
  </si>
  <si>
    <t>O2120201003023219999</t>
  </si>
  <si>
    <t>SELEC. ABREV. SUBASTA INVERSA</t>
  </si>
  <si>
    <t>CONTRATAR EL SUMINISTRO DE ELEMENTOS DE PAPELERIA, UTILES DE OFICINA Y CONSUMIBLES PARA IMPRESIÓN A PRECIOS UNITARIOS, PARA LA ALCALDIA LOCAL DE PUENTE ARANDA, CONFORME LAS CONDICIONES DE LOS ESTUDIOS PREVIOS Y ANEXO TECNICO. SIPSE No. 108217.</t>
  </si>
  <si>
    <t>PAPELERIA LOS ANDESSAS</t>
  </si>
  <si>
    <t>CRA 25 # 5A 88</t>
  </si>
  <si>
    <t>info@papelerialosandes.com</t>
  </si>
  <si>
    <t>https://community.secop.gov.co/Public/Tendering/OpportunityDetail/Index?noticeUID=CO1.NTC.6160407&amp;isFromPublicArea=True&amp;isModal=true&amp;asPopupView=true</t>
  </si>
  <si>
    <t>AUNAR ESFUERZOS Y ACCIONES TÉCNICAS, METODOLÓGICAS&lt;(&gt;,&lt;)&gt; ADMINISTRATIVAS, OPERATIVAS, LOGÍSTICAS Y FINANCIERAS ENTRE EL FONDO DE DESARROLLO LOCAL DE PUENTE ARANDA Y ALDESARROLLO, PARA EL DISEÑO, DESARROLLO DE LAS ESTRATEGIAS Y LA EJECUCIÓN DE LOS PROYECTOS RELACIONADOS EN EL ALCANCE DEL OBJETO. SIPSE 111435</t>
  </si>
  <si>
    <t>ALIANZA PÚBLICA PARA EL DESARROLLO
INTEGRAL - ALDESARROLLO</t>
  </si>
  <si>
    <t>CALLE 140 #10A-48</t>
  </si>
  <si>
    <t>secretariageneral@aldesarrollo.gov.co</t>
  </si>
  <si>
    <t>https://community.secop.gov.co/Public/Tendering/OpportunityDetail/Index?noticeUID=CO1.NTC.6260440&amp;isFromPublicArea=True&amp;isModal=true&amp;asPopupView=true</t>
  </si>
  <si>
    <t>JHON EDWARD PAEZ HUERTAS</t>
  </si>
  <si>
    <t>PRESTAR SUS SERVICIOS DE APOYO EN TEMAS ADMINISTRATIVOS Y LOGISTICOS QUE PROMUEVAN EL FORTALECIMIENTO DE LA PARTICIPACION DE LAS ORGANIZACIONES NO FORMALES DE LA LOCALIDAD DE PUENTE ARANDA. SIPSE 109978</t>
  </si>
  <si>
    <t>ANI PAMO CADAVID_x000D_</t>
  </si>
  <si>
    <t>KRA 84 NUMERO 42 A 24 SUR</t>
  </si>
  <si>
    <t>apamo@alcaldiabogota.gov.co</t>
  </si>
  <si>
    <t>https://community.secop.gov.co/Public/Tendering/OpportunityDetail/Index?noticeUID=CO1.NTC.6316542&amp;isFromPublicArea=True&amp;isModal=true&amp;asPopupView=true</t>
  </si>
  <si>
    <t>PRESTAR SUS SERVICIOS PROFESIONALES AL DESPACHO DE LA ALCAL#DÍA LOCAL PARA APOYAR EL TRÁMITE DE LOS ASUNTOS DE SU COM#PETENCIA, ATENCIÓN DE LOS DERECHOS DE PETICIÓN, CONSOLIDAR LAS PROPOSICIONES Y SOLICITUDES DE LOS ENTES DE CONTROL, DE ACUERDO A LOS ESTUDIOS PREVIOS. SIPSE 109701</t>
  </si>
  <si>
    <t>JOSE YECID MORENO BERNAL</t>
  </si>
  <si>
    <t>Calle 114 No 53 66</t>
  </si>
  <si>
    <t>yecid.moreno@hotmail.com</t>
  </si>
  <si>
    <t>https://community.secop.gov.co/Public/Tendering/OpportunityDetail/Index?noticeUID=CO1.NTC.6311303&amp;isFromPublicArea=True&amp;isModal=true&amp;asPopupView=true</t>
  </si>
  <si>
    <t>PRESTAR SERVICIOS PROFESIONALES PARA FORMULAR E IMPLEMENTAR UN DIAGNOSTICO CON ESTRATEGIAS COMUNITARIAS ORIENTADAS A ABORDAR LA MITIGACION DEL CONSUMO DE SUSTANCIAS PSICOACTIVAS Y LAS AFECTACIONES DE LA SALUD MENTAL ENFOCADAS A DESARROLLAR CAPACIDAD DE RESPUESTA IINTRA INTER E INSTITUCIONAL EN LA LOCALIDAD DE PUENTE ARANDA. SIPSE 111498</t>
  </si>
  <si>
    <t>DANIEL GUSTAVO VARGAS VEGA</t>
  </si>
  <si>
    <t>40#-973sur</t>
  </si>
  <si>
    <t>danielvv87@gmail.com</t>
  </si>
  <si>
    <t>https://community.secop.gov.co/Public/Tendering/OpportunityDetail/Index?noticeUID=CO1.NTC.6321733&amp;isFromPublicArea=True&amp;isModal=true&amp;asPopupView=true</t>
  </si>
  <si>
    <t>HÉCTOR MAURICIO CARRILLO SILVA</t>
  </si>
  <si>
    <t>MARLON LENORADO LIZARAZO RODRIGUEZ</t>
  </si>
  <si>
    <t xml:space="preserve">Domicilio: Carrera 40 N 9 - 73 Sur
</t>
  </si>
  <si>
    <t>marlonlizarazo@gmail.com</t>
  </si>
  <si>
    <t>PRESTAR LOS SERVICIOS PROFESIONALES PARA APOYAR LA FORMULACION EVALUACIÓN Y SEGUIMIENTO DE PROYECTOS  DE INFRAESTRUCTURA  DEL  PLAN DE DESARROLLO LOCAL PUENTE ARANDA. SIPSE 111380</t>
  </si>
  <si>
    <t>HERNÁN GÓMEZ ESPITIA</t>
  </si>
  <si>
    <t>CALLE 150 NO. 50-67</t>
  </si>
  <si>
    <t>hgomeze1@gmail.com</t>
  </si>
  <si>
    <t>https://community.secop.gov.co/Public/Tendering/OpportunityDetail/Index?noticeUID=CO1.NTC.6342293&amp;isFromPublicArea=True&amp;isModal=true&amp;asPopupView=true</t>
  </si>
  <si>
    <t>APOYAR JURIDICAMENTE LA EJECUCION DE LAS ACCIONES REQUERIDAS PARA EL TRAMITE E IMPULSO PROCESAL DE LAS ACTUACIONES CONTRAVENCIONALES QUERELLAS QUE CURSEN EN LAS INSPECCIONES DE POLICIA DE LA LOCALIDAD. SIPSE 111482</t>
  </si>
  <si>
    <t>LINA MARIA GONZALEZ ANGARITA</t>
  </si>
  <si>
    <t xml:space="preserve">Domicilio: CALLE 2 B No. 8-56
</t>
  </si>
  <si>
    <t>limagoan@gmail.com</t>
  </si>
  <si>
    <t>https://community.secop.gov.co/Public/Tendering/OpportunityDetail/Index?noticeUID=CO1.NTC.6350228&amp;isFromPublicArea=True&amp;isModal=true&amp;asPopupView=true</t>
  </si>
  <si>
    <t>GINA BOHÓRQUEZ</t>
  </si>
  <si>
    <t>PRESTAR SUS SERVICIOS PROFESIONALES PARA APOYAR LAS ACTIVIDADES Y PROGRAMAS QUE PROMUEVAN EL EJERCICIO DEL DERECHO A LA PARTICIPACIÓN ASÍ COMO LOS PROCESOS COMUNITARIOS EN LA LOCALIDAD. SIPSE 112440</t>
  </si>
  <si>
    <t xml:space="preserve">ALEJO NICOLAS MORENO CAÑON </t>
  </si>
  <si>
    <t>Cr 50 # 1-49</t>
  </si>
  <si>
    <t>alejomoreno@esap.edu.co</t>
  </si>
  <si>
    <t>https://community.secop.gov.co/Public/Tendering/OpportunityDetail/Index?noticeUID=CO1.NTC.6413907&amp;isFromPublicArea=True&amp;isModal=true&amp;asPopupView=true</t>
  </si>
  <si>
    <t xml:space="preserve">LILAURA GUZMÁN MARÍN </t>
  </si>
  <si>
    <t>PRESTAR SUS SERVICIOS PROFESIONALES PARA REALIZAR EL ACOMPAÑAMIENTO SUPERVISIÓN Y LIQUIDACIÓN DE LOS PROYECTOS AMBIENTALES PARA ASEGURAR LA ADECUADA INVERSION DE RECURSOS LOCALES Y EL CUMPLIMIENTO DE LAS METAS DEL PLAN DE DESARROLLO LOCAL. SIPSE 113099</t>
  </si>
  <si>
    <t>Mateo Peña Delgado</t>
  </si>
  <si>
    <t>Calle45a#50-90</t>
  </si>
  <si>
    <t>penamateo17@gmail.com</t>
  </si>
  <si>
    <t>https://community.secop.gov.co/Public/Tendering/OpportunityDetail/Index?noticeUID=CO1.NTC.6413822&amp;isFromPublicArea=True&amp;isModal=true&amp;asPopupView=true</t>
  </si>
  <si>
    <t>Hector Mauricio Carrillo Silva</t>
  </si>
  <si>
    <t>PRESTAR LOS SERVICIOS PROFESIONALES REQUERIDOS PARA APOYAR LA FORMULACIÓN PROCESO DE CONTRATACIÓN EVALUACIÓN IMPLEMENTACIÓN Y SEGUIMIENTO DE PROYECTOS INCLUIDOS EN EL PLAN DE DESARROLLO LOCAL VIGENTE ASÍ COMO LA LIQUIDACIÓN DE CONTRATOS O CONVENIOS SUSCRITOS PARA SU EJECUCIÓN EN ESPECIAL PARA EL PROYECTO DE INVERSIÓN 1893 EMPLEO Y PRODUCTIVIDAD, UNA APUESTA DEL CONTRATO SOCIAL PARA PUENTE ARANDA. SIPSE 112425</t>
  </si>
  <si>
    <t>NATALIA CADENA MORENO</t>
  </si>
  <si>
    <t xml:space="preserve"> Cra. 72D # 2A-62 Mandalay</t>
  </si>
  <si>
    <t>ncadena@mineducacion.gov.co</t>
  </si>
  <si>
    <t>https://community.secop.gov.co/Public/Tendering/OpportunityDetail/Index?noticeUID=CO1.NTC.6413683&amp;isFromPublicArea=True&amp;isModal=true&amp;asPopupView=true</t>
  </si>
  <si>
    <t>Neidel Ferney Castro Pérez</t>
  </si>
  <si>
    <t>PRESTAR LOS SERVICIOS PROFESIONALES REQUERIDOS PARA APOYAR LA FORMULACIÓN PROCESO DE CONTRATACIÓN EVALUACIÓN Y SEGUIMIENTO DE PROYECTOS INCLUIDOS EN EL PLAN DE DESARROLLO LOCAL VIGENTE ASÍ COMO LA LIQUIDACIÓN DE LOS CONTRATOS SUSCRITOS PARA SU EJECUCIÓN PARA ASEGURAR LA ADECUADA INVERSIÓN DE RECURSOS LOCALES Y EL CUMPLIMIENTO DE LAS METAS DEL MISMO EN LO REFERENTE A TEMAS TRANSVERSALES DE INFRAESTRUCTURAFÍSICA DE ACUERDO CON LOS ESTUDIOS PREVIOS. SIPSE 112414</t>
  </si>
  <si>
    <t>OTTO HERNAN BETANCOURT</t>
  </si>
  <si>
    <t>Calle 9 A No. 69-20</t>
  </si>
  <si>
    <t>incohbm@gmail.com</t>
  </si>
  <si>
    <t>https://community.secop.gov.co/Public/Tendering/OpportunityDetail/Index?noticeUID=CO1.NTC.6413475&amp;isFromPublicArea=True&amp;isModal=true&amp;asPopupView=true</t>
  </si>
  <si>
    <t>PRESTAR LOS SERVICIOS PROFESIONALES PARA APOYAR JURÍDICAMENTE EN LOS PROCESOS PRECONTRACTUALES Y CONTRACTUALES DEL FONDO DE DESARROLLO LOCAL DE PUENTE ARANDA. SIPSE 114390</t>
  </si>
  <si>
    <t xml:space="preserve">VIVIAN JOHANNA TORRES ALBA </t>
  </si>
  <si>
    <t>https://community.secop.gov.co/Public/Tendering/OpportunityDetail/Index?noticeUID=CO1.NTC.6551323&amp;isFromPublicArea=True&amp;isModal=true&amp;asPopupView=true</t>
  </si>
  <si>
    <t xml:space="preserve"> JUAN FELIPE GALINDO 
</t>
  </si>
  <si>
    <t>PRESTAR LOS SERVICIOS PROFESIONALES PARA APOYAR LOS PROCESOS PRECONTRACTUALES Y CONTRACTUALES DEL FONDO DE DESARROLLO LOCAL DE PUENTE ARANDA. SIPSE 115135</t>
  </si>
  <si>
    <t>cra 1d este # 64-30 sur tr 6 ap 401</t>
  </si>
  <si>
    <t>https://community.secop.gov.co/Public/Tendering/OpportunityDetail/Index?noticeUID=CO1.NTC.6579472&amp;isFromPublicArea=True&amp;isModal=true&amp;asPopupView=true</t>
  </si>
  <si>
    <t>PRESTAR LOS SERVICIOS PROFESIONALES ESPECIALIZADOS AL DESPACHO DE LA ALCALDÍA LOCAL DE PUENTE ARANDA PARA APOYAR LA EJECUCION INTEGRAL DE LOS ASUNTOS ADMINISTRATIVOS DE SU COMPETENCIA. SIPSE 113639</t>
  </si>
  <si>
    <t>CARRERA 115 N° 148-40</t>
  </si>
  <si>
    <t>comprasrednorte3@gmail.com</t>
  </si>
  <si>
    <t>https://community.secop.gov.co/Public/Tendering/OpportunityDetail/Index?noticeUID=CO1.NTC.6529099&amp;isFromPublicArea=True&amp;isModal=true&amp;asPopupView=true</t>
  </si>
  <si>
    <t xml:space="preserve"> VICTOR CRUZ 
</t>
  </si>
  <si>
    <t>CONTRATAR LA COMPRA Y/O RENOVACION DE LICENCIAS 365 ENTERPRISE AGREEMENT PARA LA ENTIDADD FDLPA, CONFORME LAS CONDICIONES DE LOS ESTUDIOS PREVIOS Y ANEXO TECNICO. SIPSE No. 110812.</t>
  </si>
  <si>
    <t>CONTROLES EMPRESARIALES S.A.S</t>
  </si>
  <si>
    <t>amarquez@coem.co</t>
  </si>
  <si>
    <t>.</t>
  </si>
  <si>
    <t>https://community.secop.gov.co/Public/Tendering/OpportunityDetail/Index?noticeUID=CO1.NTC.6380126&amp;isFromPublicArea=True&amp;isModal=true&amp;asPopupView=true</t>
  </si>
  <si>
    <t>PRESTAR SUS SERVICIOS PROFESIONALES PARA REALIZAR LAS LABORES DE ADMINISTRACION DE LA RED SOPORTE TECNICO Y ADMINISTRATIVO EN EL MANEJO DE LOS PROGRAMAS INSTALADOS EN TODAS LAS AREAS DE LA ALCALDIA Y JUNTA ADMINISTRADORA LOCAL. SIPSE 114563</t>
  </si>
  <si>
    <t>https://community.secop.gov.co/Public/Tendering/OpportunityDetail/Index?noticeUID=CO1.NTC.6529417&amp;isFromPublicArea=True&amp;isModal=true&amp;asPopupView=true</t>
  </si>
  <si>
    <t xml:space="preserve"> AMANDA CAMACHO 
</t>
  </si>
  <si>
    <t>PRESTACION DE SERVICIOS TECNICOS PARA APOYAR LAS ETAPAS PRECONTRACTUAL CONTRACTUAL Y POST-CONTRACTUAL DE LOS PROCESOS DE ADQUISICION DE BIENES Y SERVICIOS QUE REALICE EL FONDO DE DESARROLLO LOCAL DE PUENTE ARANDA. SIPSE 114496</t>
  </si>
  <si>
    <t>LUISA FERNANDA LEON CEPEDA</t>
  </si>
  <si>
    <t>https://community.secop.gov.co/Public/Tendering/OpportunityDetail/Index?noticeUID=CO1.NTC.6529414&amp;isFromPublicArea=True&amp;isModal=true&amp;asPopupView=true</t>
  </si>
  <si>
    <t xml:space="preserve"> JUAN FELIPE GALINDO </t>
  </si>
  <si>
    <t>PRESTACION DE SERVICIOS PROFESIONALES PARA APOYAR AL AREA DE GESTION PARA EL DESARROLLO LOCAL EN TEMAS DE CONTRATACION Y MANEJO DE LA PLATAFORMA SIPSE DE CONFORMIDAD CON LOS ESTUDIOS PREVIOS. SIPSE 114382</t>
  </si>
  <si>
    <t>ANDREA CATALINA GARCÍA FLOREZ</t>
  </si>
  <si>
    <t>https://community.secop.gov.co/Public/Tendering/OpportunityDetail/Index?noticeUID=CO1.NTC.6529418&amp;isFromPublicArea=True&amp;isModal=true&amp;asPopupView=true</t>
  </si>
  <si>
    <t xml:space="preserve"> MARIA XIMENA MESA CARDENAS</t>
  </si>
  <si>
    <t>APOYAR TECNICAMENTE A LOS RESPONSABLES E INTEGRANTES DE LOS PROCESOS EN LA IMPLEMENTACION DE HERRAMIENTAS DE GESTION SIGUIENDO LOS LINEAMIENTOS METODOLOGICOS ESTABLECIDOS POR LA OFICINA ASESORA DE PLANEACION DE LA SECRETARIA DISTRITAL DE GOBIERNO. SIPSE 114566</t>
  </si>
  <si>
    <t>CARRERA 34 4-26</t>
  </si>
  <si>
    <t>https://community.secop.gov.co/Public/Tendering/OpportunityDetail/Index?noticeUID=CO1.NTC.6537329&amp;isFromPublicArea=True&amp;isModal=true&amp;asPopupView=true</t>
  </si>
  <si>
    <t xml:space="preserve">JAVIER MAURICIO PUENTES GALVIS
</t>
  </si>
  <si>
    <t>ASESORAR Y BRINDAR APOYO JURIDICO ESPECIALIZADO AL DESPACHO DEL ALCALDE LOCAL EN EL AREA JURIDICA Y POLICIVA. SIPSE 114392</t>
  </si>
  <si>
    <t>JUAN CARLOS GÓMEZ MELGAREJO_x000D_</t>
  </si>
  <si>
    <t>Calle 24 A 59 59 Torre 4 Apart 902</t>
  </si>
  <si>
    <t>https://community.secop.gov.co/Public/Tendering/OpportunityDetail/Index?noticeUID=CO1.NTC.6579716&amp;isFromPublicArea=True&amp;isModal=true&amp;asPopupView=true</t>
  </si>
  <si>
    <t>PRESTAR SUS SERVICIOS PROFESIONALES APOYANDO JURIDICAMENTE LAS ETAPAS DE LOS PROCESOS DE CONTRATACION Y TEMAS RELACIONADOS CON CONTROL POLITICO QUE CURSAN EN EL FONDO DE DESARROLLO LOCAL DE PUENTE ARANDA. SIPSE 114273</t>
  </si>
  <si>
    <t>TRANSVERSAL 60 No. 59 - 24 sur</t>
  </si>
  <si>
    <t>https://community.secop.gov.co/Public/Tendering/OpportunityDetail/Index?noticeUID=CO1.NTC.6529502&amp;isFromPublicArea=True&amp;isModal=true&amp;asPopupView=true</t>
  </si>
  <si>
    <t>MARÍA ANGÉLICA NARANJO HERRERA</t>
  </si>
  <si>
    <t xml:space="preserve"> CALLE 24 b 42- 23</t>
  </si>
  <si>
    <t>PRESTAR LOS SERVICIOS PROFESIONALES PARA APOYAR JURÍDICAMENTE EN LOS PROCESOS PRECONTRACTUALES Y CONTRACTUALES DEL FONDO DE DESARROLLO LOCAL DE PUENTE ARANDA. SIPSE 114384</t>
  </si>
  <si>
    <t>ÓSCAR IVÁN ESPINEL MOLANO</t>
  </si>
  <si>
    <t>https://community.secop.gov.co/Public/Tendering/OpportunityDetail/Index?noticeUID=CO1.NTC.6537554&amp;isFromPublicArea=True&amp;isModal=true&amp;asPopupView=true</t>
  </si>
  <si>
    <t>PRESTAR SUS SERVICIOS PROFESIONALES EN EL ÁREA DE GESTIÓN DEL DESARROLLO LOCAL NECESARIOS PARA ADELANTAR LOS PROCESOS CONTRACTUALES DE LOS RECURSOS DE FUNCIONAMIENTO ASÍ COMO SEGUIMIENTO AL PAA PARA VERIFICAR LA OPORTUNA Y ADECUADA ATENCIÓN DE LAS NECESIDADES DE LA ENTIDAD. SIPSE 114479</t>
  </si>
  <si>
    <t>CALLE 5 B BIS 53 F 05</t>
  </si>
  <si>
    <t>betoso79@hotmail.com</t>
  </si>
  <si>
    <t>https://community.secop.gov.co/Public/Tendering/OpportunityDetail/Index?noticeUID=CO1.NTC.6576658&amp;isFromPublicArea=True&amp;isModal=true&amp;asPopupView=true</t>
  </si>
  <si>
    <t>PRESTAR SUS SERVICIOS PROFESIONALES AL DESPACHO DE LA ALCALDIA LOCAL PARA APOYAR EL TRAMITE DE LOS DESPACHOS COMISORIOS DESCONGESTIONAR Y TRAMITAR LOS DERECHOS DE PETICION, CONSOLIDAR LAS PROPOSICIONES Y SOLICITUDES DE LOS ENTES DE CONTROL DE ACUERDO A LOS ESTUDIOS PREVIOS. SIPSE 114576</t>
  </si>
  <si>
    <t>WENDY NAYIBE BELTRÁN CASALLAS</t>
  </si>
  <si>
    <t>Calle 69k #47b 03</t>
  </si>
  <si>
    <t>https://community.secop.gov.co/Public/Tendering/OpportunityDetail/Index?noticeUID=CO1.NTC.6548423&amp;isFromPublicArea=True&amp;isModal=true&amp;asPopupView=true</t>
  </si>
  <si>
    <t xml:space="preserve"> LUISA FERNANDA MALAGON </t>
  </si>
  <si>
    <t>PRESTAR SERVICIOS PROFESIONALES AL ÁREA DE GESTIÓN DEL DESARROLLO LOCAL PARA ADELANTAR LAS ACTIVIDADES RELACIONADAS CON LA APLICACIÓN DE PROCEDIMIENTOS ADMINISTRATIVOS Y CONTABLES DE ACUERDO CON LA NORMATIVIDAD VIGENTE. SIPSE 114519</t>
  </si>
  <si>
    <t>https://community.secop.gov.co/Public/Tendering/OpportunityDetail/Index?noticeUID=CO1.NTC.6539984&amp;isFromPublicArea=True&amp;isModal=true&amp;asPopupView=true</t>
  </si>
  <si>
    <t>GLORIA CRUZ</t>
  </si>
  <si>
    <t>PRESTAR LOS SERVICIOS PROFESIONALES PARA DESARROLLAR ACCIONES Y ESTRATEGIAS ORIENTADAS A LA PREVENCIÓN DE VIOLENCIA INFANTIL VIOLENCIA INTRAFAMILIAR Y VIOLENCIA SEXUAL Y LA PROMOCIÓN DEL BUEN TRATO. SIPSE 114765</t>
  </si>
  <si>
    <t>Carrera 55 # 18 - 24 sur</t>
  </si>
  <si>
    <t>marthalinareshenao@hotmail.com</t>
  </si>
  <si>
    <t>https://community.secop.gov.co/Public/Tendering/OpportunityDetail/Index?noticeUID=CO1.NTC.6598912&amp;isFromPublicArea=True&amp;isModal=true&amp;asPopupView=true</t>
  </si>
  <si>
    <t xml:space="preserve"> LINA OCAMPO </t>
  </si>
  <si>
    <t>PRESTAR SUS SERVICIOS TÉCNICOS EN DESARROLLO DE LOS PROCESOS PROCEDIMIENTOS Y ACTIVIDADES PROPIAS DEL ALMACEN DEL FONDO DE DESARROLLO LOCAL DE PUENTE ARANDA. SIPSE 114595</t>
  </si>
  <si>
    <t>OSCAR DANIEL PEREZ CUELLO</t>
  </si>
  <si>
    <t>Carrera 18 C Bis B No. 80 A -29 Sur</t>
  </si>
  <si>
    <t>https://community.secop.gov.co/Public/Tendering/OpportunityDetail/Index?noticeUID=CO1.NTC.6551126&amp;isFromPublicArea=True&amp;isModal=true&amp;asPopupView=true</t>
  </si>
  <si>
    <t xml:space="preserve"> MARTHA VANEGAS  </t>
  </si>
  <si>
    <t>PRESTAR LOS SERVICIOS PROFESIONALES PARA APOYAR JURIDICAMENTE EN LOS PROCESOS PRECONTRACTUALES Y CONTRACTUALES EN TEMAS RELACIONADOS CON ARTE CULTURA Y PATRIMONIO DEL FONDO DE DESARROLLO LOCAL DE PUENTE ARANDA. SIPSE 114299</t>
  </si>
  <si>
    <t>CHRISTIAN CAMILO SUAREZ RAMIREZ_x000D_</t>
  </si>
  <si>
    <t xml:space="preserve"> Cra 77 I Bis No 57A 33 Sur</t>
  </si>
  <si>
    <t>https://community.secop.gov.co/Public/Tendering/OpportunityDetail/Index?noticeUID=CO1.NTC.6580301&amp;isFromPublicArea=True&amp;isModal=true&amp;asPopupView=true</t>
  </si>
  <si>
    <t>PRESTAR SUS SERVICIOS PROFESIONALES AL DESPACHO DE LA ALCALDIA LOCAL PARA APOYAR EL TRAMITE DE LOS DESPACHOS COMISORIOS DESCONGESTIONAR Y TRAMITAR LOS DERECHOS DE PETICION CONSOLIDAR LAS PROPOSICIONES Y SOLICITUDES DE LOS ENTES DE CONTROL DE ACUERDO A LOS ESTUDIOS PREVIOS. SIPSE 114578</t>
  </si>
  <si>
    <t>carrera 5c # 19-52</t>
  </si>
  <si>
    <t>alvaro-gomez-95@hotmail.com</t>
  </si>
  <si>
    <t>https://community.secop.gov.co/Public/Tendering/OpportunityDetail/Index?noticeUID=CO1.NTC.6584523&amp;isFromPublicArea=True&amp;isModal=true&amp;asPopupView=true</t>
  </si>
  <si>
    <t>PRESTAR SERVICIOS PROFESIONALES PARA CONTRIBUIR EN LA GESTION SEGUIMIENTO Y CONTROL DE LOS PROCESOS Y PROCEDIMIENTOS QUE MANEJA EL FONDO DE DESARROLLO LOCAL DE PUENTE ARANDA. SIPSE 114571</t>
  </si>
  <si>
    <t>EDNA LILIANA GAMBA ELIAS</t>
  </si>
  <si>
    <t>Transversal 96A N° 75D - 10 casa 1</t>
  </si>
  <si>
    <t>https://community.secop.gov.co/Public/Tendering/OpportunityDetail/Index?noticeUID=CO1.NTC.6560417&amp;isFromPublicArea=True&amp;isModal=true&amp;asPopupView=true</t>
  </si>
  <si>
    <t xml:space="preserve"> ELIZABETH PEÑA SALAZAR </t>
  </si>
  <si>
    <t>PRESTAR SUS SERVICIOS PROFESIONALES EN EL AREA DE GESTION DEL DESARROLLO LOCAL NECESARIOS PARA ADELANTAR LOS PROCESOS CONTRACTUALES DE LOS DE LOS RECURSOS DE FUNCIONAMIENTO ASI COMO EL SEGUIMIENTO AL PAA PARA VERIFICAR LA OPORTUNA Y ADECUADA ATENCION DE LAS NECESIDADES DE LA ENTIDAD. SIPSE 114480</t>
  </si>
  <si>
    <t>Carrera 31 D No. 4 A 77</t>
  </si>
  <si>
    <t>https://community.secop.gov.co/Public/Tendering/OpportunityDetail/Index?noticeUID=CO1.NTC.6579614&amp;isFromPublicArea=True&amp;isModal=true&amp;asPopupView=true</t>
  </si>
  <si>
    <t>PRESTAR LOS SERVICIOS PROFESIONALES ESPECIALIZADOS, BRINDANDO ASESORIA Y APOYO JURÍDICO AL DESPACHO DEL ALCALDE LOCAL. SIPSE 114402</t>
  </si>
  <si>
    <t>LUISA FERNANDA MALAGÓN GÓMEZ</t>
  </si>
  <si>
    <t>CRA 89 # 19A-50 INTERIOR 2 APTO 115</t>
  </si>
  <si>
    <t>luisafernanda.malagon@hotmail.com</t>
  </si>
  <si>
    <t>https://community.secop.gov.co/Public/Tendering/OpportunityDetail/Index?noticeUID=CO1.NTC.6567505&amp;isFromPublicArea=True&amp;isModal=true&amp;asPopupView=true</t>
  </si>
  <si>
    <t xml:space="preserve"> VICTOR CRUZ </t>
  </si>
  <si>
    <t>PRESTAR SUS SERVICIOS PROFESIONALES EN EL ÁREA DE GESTION DEL DESARROLLO LOCAL APOYANDO LA ELABORACION SEGUIMIENTO ANALISIS Y ADMINISTRACION DE LA CONTABILIDAD DEL FONDO DE DESARROLLO LOCAL DE PUENTE ARANDA. SIPSE 114512</t>
  </si>
  <si>
    <t>https://community.secop.gov.co/Public/Tendering/OpportunityDetail/Index?noticeUID=CO1.NTC.6581112&amp;isFromPublicArea=True&amp;isModal=true&amp;asPopupView=true</t>
  </si>
  <si>
    <t xml:space="preserve"> GLORIA CRUZ </t>
  </si>
  <si>
    <t>PRESTACIÓN DE SERVICIOS PROFESIONALES PARA APOYAR LA GESTIÓN CONTRACTUAL Y EL REPORTE A ENTES DE CONTROL DEL FONDO DE DESARROLLO LOCAL DE PUENTE ARANDA. SIPSE 114497</t>
  </si>
  <si>
    <t>LEYSI YURANI GIRALDO MEDINA</t>
  </si>
  <si>
    <t>https://community.secop.gov.co/Public/Tendering/OpportunityDetail/Index?noticeUID=CO1.NTC.6579719&amp;isFromPublicArea=True&amp;isModal=true&amp;asPopupView=true</t>
  </si>
  <si>
    <t>PRESTAR SERVICIOS PROFESIONALES ESPECIALIZADOS EN EL AREA DE GESTION DEL DESARROLLO LOCAL PARA REALIZAR EL SEGUIMIENTO Y APOYAR LOS PROCESOS TENDIENTES A LOGRAR EL CUMPLIMIENTO DE LAS METAS DEL PLAN DE DESARROLLO LOCAL Y LA EJECUCION DE LOS PROYECTOS DE INVERSION PREVISTOS PARA LA VIGENCIA. SIPSE 114680</t>
  </si>
  <si>
    <t>RICHARD ALEXANDER ROMO GUACAS</t>
  </si>
  <si>
    <t>CARRERA 55 No. 18-24 SUR</t>
  </si>
  <si>
    <t>romoguacas@hotmail.com</t>
  </si>
  <si>
    <t>https://community.secop.gov.co/Public/Tendering/OpportunityDetail/Index?noticeUID=CO1.NTC.6584518&amp;isFromPublicArea=True&amp;isModal=true&amp;asPopupView=true</t>
  </si>
  <si>
    <t>MARCO ACOSTA</t>
  </si>
  <si>
    <t>PRESTAR LOS SERVICIOS PROFESIONALES PARA APOYAR JURIDICAMENTE EN LOS PROCESOS PRECONTRACTUALES Y CONTRACTUALES RELACIONADOS CON LA EDUCACION SUPERIOR DE LOS JOVENES DEL FONDO DE DESARROLLO LOCAL DE PUENTE ARANDA. SIPSE 114321</t>
  </si>
  <si>
    <t>https://community.secop.gov.co/Public/Tendering/OpportunityDetail/Index?noticeUID=CO1.NTC.6584501&amp;isFromPublicArea=True&amp;isModal=true&amp;asPopupView=true</t>
  </si>
  <si>
    <t>PRESTAR SUS SERVICIOS PROFESIONALES PARA APOYAR LA ESTRUCTURACIÓN FORMULACIÓN EVALUACIÓN Y SEGUIMIENTO DE LA PLANEACIÓN ESTRATEGICA Y PROYECTOS DE INVERSIÓN DEL FONDO DE DESARROLLO LOCAL DE PUENTE ARANDA. SIPSE 114757</t>
  </si>
  <si>
    <t>https://community.secop.gov.co/Public/Tendering/OpportunityDetail/Index?noticeUID=CO1.NTC.6584272&amp;isFromPublicArea=True&amp;isModal=true&amp;asPopupView=true</t>
  </si>
  <si>
    <t>RICHARD ROMO</t>
  </si>
  <si>
    <t>PRESTAR LOS SERVICIOS DE APOYO A LA GESTION AL FONDO DE DESARROLLO LOCAL DE PUENTE ARANDA PARA ACOMPAÑAR LOS PROCESOS QUE SE ADELANTEN PARA PROTECCION Y USO ADECUADO DEL ESPACIO PUBLICO EN LA LOCALIDAD. SIPSE 114743</t>
  </si>
  <si>
    <t>CL 8 A BIS A 80 63 AP 1409 TO 2</t>
  </si>
  <si>
    <t>https://community.secop.gov.co/Public/Tendering/OpportunityDetail/Index?noticeUID=CO1.NTC.6593031&amp;isFromPublicArea=True&amp;isModal=true&amp;asPopupView=true</t>
  </si>
  <si>
    <t xml:space="preserve"> FABIAN ARTURO CHACON OSPINA </t>
  </si>
  <si>
    <t>PRESTAR SUS SERVICIOS PARA APOYAR EL PROCESO DE RADICACION Y DISTRIBUCION DE LA CORRESPONDENCIA ASI COMO LA ATENCION EN LA VENTANILLA CDI DE LA ALCALDIA LOCAL DE PUENTE ARANDA. SIPSE 114486</t>
  </si>
  <si>
    <t>ANDREA GONZALEZ MORALES</t>
  </si>
  <si>
    <t>KR 53 D 4 F 19</t>
  </si>
  <si>
    <t>https://community.secop.gov.co/Public/Tendering/OpportunityDetail/Index?noticeUID=CO1.NTC.6594432&amp;isFromPublicArea=True&amp;isModal=true&amp;asPopupView=true</t>
  </si>
  <si>
    <t xml:space="preserve"> AMANDA CAMACHO </t>
  </si>
  <si>
    <t>JOSÉ ORLANDO RUÍZ GARCÍA</t>
  </si>
  <si>
    <t>CARLOS JULIÁN HINCAPIÉ GÉLVEZ</t>
  </si>
  <si>
    <t>Calle 39 sur # 52B - 09</t>
  </si>
  <si>
    <t>PRESTAR LOS SERVICIOS DE APOYO A LA GESTION AL FONDO DE DESARROLLO LOCAL DE PUENTE ARANDA PARA ACOMPAÑAR LOS PROCESOS DE FORTALECIMIENTO DE LA CULTURA CIUDADANA Y LA PREVENCION DE ACCIONES DELICTIVAS Y COMPORTAMIENTOS QUE ATENTEN CONTRA LA SEGURIDAD Y LA CONVIVENCIA CIUDADANA. SIPSE 116418</t>
  </si>
  <si>
    <t>Calle 4#33-10</t>
  </si>
  <si>
    <t>lfherreram.99@gmail.com</t>
  </si>
  <si>
    <t>https://community.secop.gov.co/Public/Tendering/OpportunityDetail/Index?noticeUID=CO1.NTC.6694177&amp;isFromPublicArea=True&amp;isModal=true&amp;asPopupView=true</t>
  </si>
  <si>
    <t xml:space="preserve"> JOSE JOAQUIN OCAMPO TEJADA </t>
  </si>
  <si>
    <t>PRESTAR SUS SERVICIOS DE APOYO TECNICO EN LA EJECUCIÓN DE ACTIVIDADES ADMINISTRATIVAS EN EL ÁREA DE GESTIÓN DE DESARROLLO LOCAL DE PUENTE ARANDA. SIPSE 114481</t>
  </si>
  <si>
    <t>WILLIAM MATEO CUEVAS GARZÓN</t>
  </si>
  <si>
    <t>carrera 31c # 1d-52</t>
  </si>
  <si>
    <t>https://community.secop.gov.co/Public/Tendering/OpportunityDetail/Index?noticeUID=CO1.NTC.6598285&amp;isFromPublicArea=True&amp;isModal=true&amp;asPopupView=true</t>
  </si>
  <si>
    <t>PRESTAR SERVICIOS PROFESIONALES COMO APOYO AL ÁREA DE GESTIÓN DEL DESARROLLO LOCAL SOBRE TEMAS DEL PRESUPUESTO DEL FDL DE PUENTE ARANDA. SIPSE 114526</t>
  </si>
  <si>
    <t>Calle 74 No. 95 - 46</t>
  </si>
  <si>
    <t>https://community.secop.gov.co/Public/Tendering/OpportunityDetail/Index?noticeUID=CO1.NTC.6598808&amp;isFromPublicArea=True&amp;isModal=true&amp;asPopupView=true</t>
  </si>
  <si>
    <t xml:space="preserve"> DIANA TORRES </t>
  </si>
  <si>
    <t>PRESTAR LOS SERVICIOS DE APOYO A LA GESTION PARA REALIZAR EL PROCESO DE RADICACION NOTIFICACION Y ENTREGA DE LA CORRESPONDENCIA INTERNA Y EXTERNA DE LA ALCALDIA LOCAL PUENTE ARANDA. SIPSE 114478</t>
  </si>
  <si>
    <t>CALLE 33 No 4 - 46</t>
  </si>
  <si>
    <t>marinjeinmy@gmail.com</t>
  </si>
  <si>
    <t>https://community.secop.gov.co/Public/Tendering/OpportunityDetail/Index?noticeUID=CO1.NTC.6583789&amp;isFromPublicArea=True&amp;isModal=true&amp;asPopupView=true</t>
  </si>
  <si>
    <t>LINA FERNANDA OCAMPO GÓMEZ</t>
  </si>
  <si>
    <t>PRESTAR EL SERVICIO COMO CONDUCTOR DE LOS VEHICULOS QUE INTEGRAN EL PARQUE AUTOMOTOR DEL FDL PUENTE ARANDA. SIPSE 117270</t>
  </si>
  <si>
    <t>JEISON STIVEN BARRAGÁN RODRÍGUEZ</t>
  </si>
  <si>
    <t>cra 9d este # 22-10 sur</t>
  </si>
  <si>
    <t>https://community.secop.gov.co/Public/Tendering/OpportunityDetail/Index?noticeUID=CO1.NTC.6780314&amp;isFromPublicArea=True&amp;isModal=true&amp;asPopupView=true</t>
  </si>
  <si>
    <t>VICTOR ALFONSO CRUZ</t>
  </si>
  <si>
    <t>KR 59 22 B 31 TO 1_x000D_</t>
  </si>
  <si>
    <t xml:space="preserve">RICHARD ROMO
</t>
  </si>
  <si>
    <t>PRESTAR SUS SERVICIOS PARA APOYAR EL PROCESO DE RADICACION Y DISTRIBUCION DE LA CORRESPONDENCIA, ASI COMO LA ATENCION EN LA VENTANILLA CDI DE LA ALCALDIA LOCAL DE PUENTE ARANDA. SIPSE 114488</t>
  </si>
  <si>
    <t>CARMEN ELENA CASTRO RICO</t>
  </si>
  <si>
    <t>CARRERA 51C 38B 38 SUR</t>
  </si>
  <si>
    <t>https://community.secop.gov.co/Public/Tendering/OpportunityDetail/Index?noticeUID=CO1.NTC.6615732&amp;isFromPublicArea=True&amp;isModal=true&amp;asPopupView=true</t>
  </si>
  <si>
    <t>Cll 35 sur No 51f-96</t>
  </si>
  <si>
    <t xml:space="preserve"> FABIAN ARTURO CHACON OSPINA 
</t>
  </si>
  <si>
    <t>PRESTAR LOS SERVICIOS PROFESIONALES EN EL ÁREA DE GESTIÓN DEL DESARROLLO LOCAL APOYANDO EL SEGUIMIENTO DE LOS PROYECTOS DE INVERSIÓN EN TEMAS ADMINISTRATIVOS Y PRESUPUESTALES. SIPSE 114734</t>
  </si>
  <si>
    <t>JOSÉ ALEXANDER ESCOBAR OTALORA</t>
  </si>
  <si>
    <t>diagonal 48 n 16-103</t>
  </si>
  <si>
    <t>https://community.secop.gov.co/Public/Tendering/OpportunityDetail/Index?noticeUID=CO1.NTC.6604241&amp;isFromPublicArea=True&amp;isModal=true&amp;asPopupView=true</t>
  </si>
  <si>
    <t>PRESTAR EL SERVICIO DE CONDUCCION PARA LOS VEHICULOS PROPIEDAD DEL FONDO DE DESARROLLO LOCAL Y LOS QUE SE LE ASIGNEN, DE CONFORMIDAD CON LOS ESTUDIOS PREVIOS. SIPSE 114476</t>
  </si>
  <si>
    <t>OSCAR IVAN BARRETO GÓMEZ_x000D_</t>
  </si>
  <si>
    <t>CARRERA 50 B # 36 - 06 SUR</t>
  </si>
  <si>
    <t>oscargomez_17@hotmail.com</t>
  </si>
  <si>
    <t>https://community.secop.gov.co/Public/Tendering/OpportunityDetail/Index?noticeUID=CO1.NTC.6592009&amp;isFromPublicArea=True&amp;isModal=true&amp;asPopupView=true</t>
  </si>
  <si>
    <t>Av Caracas No. 58-74 Torre norte Apto 1305 Ed Oikos</t>
  </si>
  <si>
    <t>cra 41b # 4a 05 ap 401</t>
  </si>
  <si>
    <t>PRESTAR SUS SERVICIOS DE APOYO A LA GESTION EN LOS PUNTOS VIVE DIGITAL DE LA LOCALIDAD DE PUENTE ARANDA. SIPSE 114617</t>
  </si>
  <si>
    <t>fredyhuer@gmail.com</t>
  </si>
  <si>
    <t>https://community.secop.gov.co/Public/Tendering/OpportunityDetail/Index?noticeUID=CO1.NTC.6604179&amp;isFromPublicArea=True&amp;isModal=true&amp;asPopupView=true</t>
  </si>
  <si>
    <t xml:space="preserve">OSCAR EDUARDO ROMERO ARTEAGA
</t>
  </si>
  <si>
    <t>PRESTAR SUS SERVICIOS COMO APOYO TECNICO EN EL DESARROLLO DE LAS ACTIVIDADES Y PROCESOS RELACIONADOS CON LOS PROYECTOS CULTURALES QUE ADELANTA EL FONDO DE DESARROLLO LOCAL DE PUENTE ARANDA. SIPSE 114774</t>
  </si>
  <si>
    <t>CAMILO ANDRÉS POVEDA ORTEGA</t>
  </si>
  <si>
    <t>calle 51B # 35-80 sur</t>
  </si>
  <si>
    <t>camilopoveda99@gmail.com</t>
  </si>
  <si>
    <t>https://community.secop.gov.co/Public/Tendering/OpportunityDetail/Index?noticeUID=CO1.NTC.6631987&amp;isFromPublicArea=True&amp;isModal=true&amp;asPopupView=true</t>
  </si>
  <si>
    <t xml:space="preserve"> JULIAN OSORIO 
</t>
  </si>
  <si>
    <t>FRANCISCO FABIER MARTINEZ POVEDA</t>
  </si>
  <si>
    <t>CRA 1 D BIS 49A 27 SUR</t>
  </si>
  <si>
    <t>pacho1922@hotmail.com</t>
  </si>
  <si>
    <t>APOYAR LA GESTION DOCUMENTAL DE LA ALCALDIA LOCAL EN LA IMPLEMENTACION DE LOS PROCESOS DE CLASIFICACION&lt;(&gt;,&lt;)&gt; ORDENACION, SELECCION NATURAL, FOLIACION, IDENTIFICACION, LEVANTAMIENTO DE INVENTARIOS, ALMACENAMIENTO Y APLICACION DE PROTOCOLOS DE ELIMINACION Y TRANSFERENCIAS DOCUMENTALES. SIPSE 115598</t>
  </si>
  <si>
    <t>Diagonal 16 Sur # 50 - 35 apto 202</t>
  </si>
  <si>
    <t>luznmona@hotmail.com</t>
  </si>
  <si>
    <t>https://community.secop.gov.co/Public/Tendering/OpportunityDetail/Index?noticeUID=CO1.NTC.6630483&amp;isFromPublicArea=True&amp;isModal=true&amp;asPopupView=true</t>
  </si>
  <si>
    <t>APOYAR LA GESTION DOCUMENTAL DE LA ALCALDIA LOCAL EN LA IMPLEMENTACION DE LOS PROCESOS DE CLASIFICACION&lt;(&gt;,&lt;)&gt; ORDENACION, SELECCION NATURAL, FOLIACION, IDENTIFICACION, LEVANTAMIENTO DE INVENTARIOS, ALMACENAMIENTO Y APLICACION DE PROTOCOLOS DE ELIMINACION Y TRANSFERENCIAS DOCUMENTALES. SIPSE 115799</t>
  </si>
  <si>
    <t>CLARA INES MATAMOROS TORRES_x000D_</t>
  </si>
  <si>
    <t>https://community.secop.gov.co/Public/Tendering/OpportunityDetail/Index?noticeUID=CO1.NTC.6723989&amp;isFromPublicArea=True&amp;isModal=true&amp;asPopupView=true</t>
  </si>
  <si>
    <t>EDGAR BUSTOS BARÓN</t>
  </si>
  <si>
    <t>cra 56 a Nº 5 b 93</t>
  </si>
  <si>
    <t>BUSTOSBARONEDGAR@GMAIL.COM</t>
  </si>
  <si>
    <t>dianapatriciamaldonado@hotmail.com</t>
  </si>
  <si>
    <t xml:space="preserve"> LINA OCAMPO 
</t>
  </si>
  <si>
    <t>diagonal 5 d # 44-05 casa</t>
  </si>
  <si>
    <t xml:space="preserve"> MARTHA VANEGAS  
</t>
  </si>
  <si>
    <t>DIEGO ALEJANDRO ALDANA AREVALO_x000D_</t>
  </si>
  <si>
    <t>diegoaldana75@gmail.com</t>
  </si>
  <si>
    <t>PRESTAR LOS SERVICIOS PROFESIONALES PARA APOYAR JURIDICAMENTE EN LOS PROCESOS PRECONTRACTUALES Y CONTRACTUALES DEL FONDO DE DESARROLLO LOCAL DE PUENTE ARANDA. SIPSE 114317</t>
  </si>
  <si>
    <t>JOSE WILMAN TORRES GÓMEZ</t>
  </si>
  <si>
    <t>https://community.secop.gov.co/Public/Tendering/OpportunityDetail/Index?noticeUID=CO1.NTC.6619414&amp;isFromPublicArea=True&amp;isModal=true&amp;asPopupView=true</t>
  </si>
  <si>
    <t>calle 5g # 55-05</t>
  </si>
  <si>
    <t>julianromeroacosta28@gmail.com</t>
  </si>
  <si>
    <t>JULIAN ANDRES CASTRO_x000D_</t>
  </si>
  <si>
    <t xml:space="preserve"> CARRERA 58 # 16-47 SUR</t>
  </si>
  <si>
    <t>PRESTAR SUS SERVICIOS PROFESIONALES PARA LA IMPLEMENTACION DE LAS ACCIONES Y LINEAMIENTOS TECNICOS SURTIDOS DEL PROGRAMA DE GESTION DOCUMENTAL Y DEMAS INSTRUMENTOS TECNICOS ARCHIVISTICOS. SIPSE 115605</t>
  </si>
  <si>
    <t>CRA 90 N° 6A 47 BARRIO EL TINTAL</t>
  </si>
  <si>
    <t>laurav.esing@gmail.com</t>
  </si>
  <si>
    <t>https://community.secop.gov.co/Public/Tendering/OpportunityDetail/Index?noticeUID=CO1.NTC.6649012&amp;isFromPublicArea=True&amp;isModal=true&amp;asPopupView=true</t>
  </si>
  <si>
    <t xml:space="preserve">AMANDA CAMACHO
</t>
  </si>
  <si>
    <t>CALLE 18 # 4-82 APTO 1702</t>
  </si>
  <si>
    <t>gerofetru@outlook.com</t>
  </si>
  <si>
    <t>PRESTAR LOS SERVICIOS PROFESIONALES PARA APOYAR JURÍDICAMENTE EN LOS PROCESOS PRECONTRACTUALES Y CONTRACTUALES DEL FONDO DE DESARROLLO LOCAL DE PUENTE ARANDA. SIPSE 116257</t>
  </si>
  <si>
    <t>LUIS MIGUEL GALINDO NIÑO</t>
  </si>
  <si>
    <t xml:space="preserve">CRA 55 # 22 - 38 </t>
  </si>
  <si>
    <t>migalindon@gmail.com</t>
  </si>
  <si>
    <t>https://community.secop.gov.co/Public/Tendering/OpportunityDetail/Index?noticeUID=CO1.NTC.6638582&amp;isFromPublicArea=True&amp;isModal=true&amp;asPopupView=true</t>
  </si>
  <si>
    <t>JESUS DAVID DIAZ</t>
  </si>
  <si>
    <t>CARMENZA CARDENAS VARON</t>
  </si>
  <si>
    <t>KR 95 A 34 39 SUR</t>
  </si>
  <si>
    <t>cardenascarmenza3@gmail.com</t>
  </si>
  <si>
    <t>PRESTAR SUS SERVICIOS PROFESIONALES PARA APOYAR EN LA GESTIÓN DEL PATRIMONIO DOCUMENTAL, SIGUIENDO LOS LINEAMIENTOS DE LA NORMATIVIDAD ARCHIVISTICA VIGENTE. SIPSE 115637</t>
  </si>
  <si>
    <t>CARLOS EDUARDO SILVA GIRALDO</t>
  </si>
  <si>
    <t>CL 6 C 82 A 91 AP 1103 TO 3</t>
  </si>
  <si>
    <t>contadorcarlossilva@gmail.com</t>
  </si>
  <si>
    <t>https://community.secop.gov.co/Public/Tendering/OpportunityDetail/Index?noticeUID=CO1.NTC.6638583&amp;isFromPublicArea=True&amp;isModal=true&amp;asPopupView=true</t>
  </si>
  <si>
    <t xml:space="preserve">LAURA CAROLINA VILLATE LEON
</t>
  </si>
  <si>
    <t>APOYAR JURÍDICAMENTE A LA JUNTA ADMINISTRADORA LOCAL CON EL FIN DE CONTRIBUIR AL ADECUADO CUMPLIMIENTO DE LAS ATRIBUCIONES A SU CARGO. SIPSE 115476</t>
  </si>
  <si>
    <t>DIANA PAOLA CHAVARRO GUTIÉRREZ</t>
  </si>
  <si>
    <t>CARRERA 55 A N168 A 30</t>
  </si>
  <si>
    <t>asejuriex@outlook.es</t>
  </si>
  <si>
    <t>https://community.secop.gov.co/Public/Tendering/OpportunityDetail/Index?noticeUID=CO1.NTC.6638584&amp;isFromPublicArea=True&amp;isModal=true&amp;asPopupView=true</t>
  </si>
  <si>
    <t>VICTOR CRUZ</t>
  </si>
  <si>
    <t xml:space="preserve"> CARRERA 108 # 23G-27</t>
  </si>
  <si>
    <t>MARÍA DEL TRÁNSITO AYALA GARCÍA</t>
  </si>
  <si>
    <t>DIAGONAL 56 BIS SUR # 84A - 10 APTO 502 TORRE 12</t>
  </si>
  <si>
    <t>m1962aria@gmail.com</t>
  </si>
  <si>
    <t>https://community.secop.gov.co/Public/Tendering/OpportunityDetail/Index?noticeUID=CO1.NTC.6678723&amp;isFromPublicArea=True&amp;isModal=true&amp;asPopupView=true</t>
  </si>
  <si>
    <t>PRESTAR SUS SERVICIOS PROFESIONALES PARA APOYAR A LA JUNTA ADMINISTRADORA LOCAL EN EL CUBRIMIENTO DE LAS ACTIVIDADES, PARTICIPACION  CIUDADANA Y COMUNICACIÓN ESTRATEGICA DE CONFORMIDAD CON LOS ESTUDIOS PREVIOS. SIPSE 115479</t>
  </si>
  <si>
    <t>DAVID ANDRÉS PRECIADO GUTIÉRREZ</t>
  </si>
  <si>
    <t>cll 67 sur # 78 h 36</t>
  </si>
  <si>
    <t>davidpreciadog23@gmail.com</t>
  </si>
  <si>
    <t>https://community.secop.gov.co/Public/Tendering/OpportunityDetail/Index?noticeUID=CO1.NTC.6733540&amp;isFromPublicArea=True&amp;isModal=true&amp;asPopupView=true</t>
  </si>
  <si>
    <t>MARIA XIMENA MESA CÁRDENAS</t>
  </si>
  <si>
    <t>LIDERAR Y GARANTIZAR LA IMPLEMENTACIÓN Y SEGUIMIENTO DE LOS PROCESOS Y PROCEDIMIENTOS DEL SERVICIO SOCIAL. SIPSE 114981</t>
  </si>
  <si>
    <t>JEIMY PAOLA RAMIREZ VILLAMIL</t>
  </si>
  <si>
    <t>CRA 62 NUMERO 165A -69 INT 2 APT 1606</t>
  </si>
  <si>
    <t>JEIRAMIVILLAMIL@GMAIL.COM</t>
  </si>
  <si>
    <t>https://community.secop.gov.co/Public/Tendering/OpportunityDetail/Index?noticeUID=CO1.NTC.6655225&amp;isFromPublicArea=True&amp;isModal=true&amp;asPopupView=true</t>
  </si>
  <si>
    <t xml:space="preserve">JAVIER MAURICIO PUENTES </t>
  </si>
  <si>
    <t>Cr 79 F N 45 - 17 sur Bloque 15 apto 109</t>
  </si>
  <si>
    <t>natalie_ospina@outlook.com</t>
  </si>
  <si>
    <t>PRESTAR SUS SERVICIOS DE APOYO TECNICO A LAS DIFERENTES LABORES OPERATIVAS Y ADMINISTRATIVAS QUE SURJAN DE LA JUNTA ADMINISTRADORA LOCAL, DE ACUERDO CON LOS ESTUDIOS PREVIOS. SIPSE 115478</t>
  </si>
  <si>
    <t>CL 19 B 34 88</t>
  </si>
  <si>
    <t>gestionnuryzapata@gmail.com</t>
  </si>
  <si>
    <t>https://community.secop.gov.co/Public/Tendering/OpportunityDetail/Index?noticeUID=CO1.NTC.6649801&amp;isFromPublicArea=True&amp;isModal=true&amp;asPopupView=true</t>
  </si>
  <si>
    <t xml:space="preserve"> JAVIER MAURICIO PUENTES GALVIS </t>
  </si>
  <si>
    <t>YOHAN SEBASTIÁN ESPINOSA PUENTES</t>
  </si>
  <si>
    <t xml:space="preserve">CL 7 # 87 B - 90 </t>
  </si>
  <si>
    <t>ingesp.95@gmail.com</t>
  </si>
  <si>
    <t>PRESTAR LOS SERVICIOS PROFESIONALES PARA LA OPERACIÓN PRESTACION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SIPSE 114985</t>
  </si>
  <si>
    <t>KR34 # 19 A 74</t>
  </si>
  <si>
    <t>https://community.secop.gov.co/Public/Tendering/OpportunityDetail/Index?noticeUID=CO1.NTC.6674005&amp;isFromPublicArea=True&amp;isModal=true&amp;asPopupView=true</t>
  </si>
  <si>
    <t>JEIMY PAOLA RAMIREZ</t>
  </si>
  <si>
    <t>APOYAR Y DAR SOPORTE TECNICO AL ADMINISTRADOR Y USUARIO FINAL DE LA RED DE SISTEMAS Y TECNOLOGIA E INFORMACION DE LA ALCALDIA LOCAL. SIPSE 114624</t>
  </si>
  <si>
    <t>WILLIAM EDUARDO VILLALOBOS MARTÍNEZ</t>
  </si>
  <si>
    <t>https://community.secop.gov.co/Public/Tendering/OpportunityDetail/Index?noticeUID=CO1.NTC.6664126&amp;isFromPublicArea=True&amp;isModal=true&amp;asPopupView=true</t>
  </si>
  <si>
    <t>ANDRES CAMILO ACOSTA JIMÉNEZ</t>
  </si>
  <si>
    <t>tv 29 # 26-56</t>
  </si>
  <si>
    <t>Carrera 41a #29-21 sur</t>
  </si>
  <si>
    <t>carrera 48 # 73c 54 sur</t>
  </si>
  <si>
    <t>canoedithpilar@hotmail.com</t>
  </si>
  <si>
    <t>APOYAR LA GESTION DOCUMENTAL DE LA ALCALDIA LOCAL EN LA IMPLEMENTACION DE LOS PROCESOS DE CLASIFICACION ORDENACION SELECCION NATURAL FOLIACION IDENTIFICACION LEVANTAMIENTO DE INVENTARIOS, ALMACENAMIENTO Y APLICACION DE PROTOCOLOS DE ELIMINACION Y TRANSFERENCIAS DOCUMENTALES. SIPSE 115598</t>
  </si>
  <si>
    <t>MARIA MERCEDES FAJARDO GARCIA</t>
  </si>
  <si>
    <t>JENNY PAOLA PALOMA ORTÍZ</t>
  </si>
  <si>
    <t>KR 51 3 78</t>
  </si>
  <si>
    <t>PRESTAR SERVICIOS PROFESIONALES DE APOYO EN LOS TEMAS RELACIONADOS CON LA RED GESTION TIC Y TODO LOS RECURSOS TECNOLOGICO DE LA ALCALDIA LOCAL PUENTE ARANDA. SIPSE 114585</t>
  </si>
  <si>
    <t>CESAR FERNANDO CIFUENTES CABALLERO</t>
  </si>
  <si>
    <t>calle 5A 60-31</t>
  </si>
  <si>
    <t>fernandocifuentesc@gmail.com</t>
  </si>
  <si>
    <t>https://community.secop.gov.co/Public/Tendering/OpportunityDetail/Index?noticeUID=CO1.NTC.6669811&amp;isFromPublicArea=True&amp;isModal=true&amp;asPopupView=true</t>
  </si>
  <si>
    <t>CATALINA BEDOYA GONZALEZ_x000D_</t>
  </si>
  <si>
    <t>Calle 80sur No. 78G-85</t>
  </si>
  <si>
    <t>bedoyagcatalina@gmail.com</t>
  </si>
  <si>
    <t>PRESTAR LOS SERVICIOS DE APOYO AL FONDO DE DESARROLLO LOCAL DE PUENTE ARANDA EN LA GESTION DE LOS TRAMITES ADMINISTRATIVOS RELACIONADOS CON SEGURIDAD CIUDADANA Y CONVIVENCIA DE LA LOCALIDAD. SIPSE 116412</t>
  </si>
  <si>
    <t>ANA DOLORES CASTRO VASQUEZ</t>
  </si>
  <si>
    <t>CRA 51A 37-35</t>
  </si>
  <si>
    <t>castroana0120@gmial.com</t>
  </si>
  <si>
    <t>https://community.secop.gov.co/Public/Tendering/OpportunityDetail/Index?noticeUID=CO1.NTC.6693766&amp;isFromPublicArea=True&amp;isModal=true&amp;asPopupView=true</t>
  </si>
  <si>
    <t>PRESTAR LOS SERVICIOS DE APOYO EN TEMAS DE GESTION AMBIENTAL RELACIONADOS CON ACCIONES DE ARBOLADO URBANO RIESGOS Y CAMBIO CLIMATICO EN LA LOCALIDAD DE PUENTE ARANDA. SIPSE 116287</t>
  </si>
  <si>
    <t>calle 66 #69g20</t>
  </si>
  <si>
    <t>https://community.secop.gov.co/Public/Tendering/OpportunityDetail/Index?noticeUID=CO1.NTC.6751058&amp;isFromPublicArea=True&amp;isModal=False</t>
  </si>
  <si>
    <t xml:space="preserve"> DOUGLAS ALEXANDER JIMENEZ SOSA </t>
  </si>
  <si>
    <t>PRESTAR SUS SERVICIOS PROFESIONALES PARA APOYAR JURÍDICAMENTE LA EJECUCIÓN DE ACCIONES REQUERIDAS PARA EL IMPULSO Y TRÁMITE DE PROCESOS ACTUACIONES QUEJAS PQRS Y ACCIONES DE INSPECCIÓN VIGILANCIA Y CONTROL DE COMPETENCIA DE LA ALCALDÍA LOCAL PRINCIPALMENTE AQUELLAS DE ESPACIO PÚBLICO. SIPSE 114742</t>
  </si>
  <si>
    <t xml:space="preserve">JENNIFER ALEJANDRA SÁENZ GIL </t>
  </si>
  <si>
    <t>calle 53 sur # 28-92</t>
  </si>
  <si>
    <t>https://community.secop.gov.co/Public/Tendering/OpportunityDetail/Index?noticeUID=CO1.NTC.6682924&amp;isFromPublicArea=True&amp;isModal=true&amp;asPopupView=true</t>
  </si>
  <si>
    <t>PRESTAR SERVICIOS PROFESIONALES PARA REALIZAR EL SEGUIMIENTO Y APOYAR LA GESTIÓN PARA GARANTIZAR EL DESARROLLO DEL PROGRAMA PARCEROS POR BOGOTA COMPONENTE DEL PROYECTO DE INVERSIÓN 1881. SIPSE 114979</t>
  </si>
  <si>
    <t>OSCAR IVAN CORTES GUTIERREZ</t>
  </si>
  <si>
    <t>calle 33 # 6-39</t>
  </si>
  <si>
    <t>osico2123@gmail.com</t>
  </si>
  <si>
    <t>https://community.secop.gov.co/Public/Tendering/OpportunityDetail/Index?noticeUID=CO1.NTC.6682926&amp;isFromPublicArea=True&amp;isModal=true&amp;asPopupView=true</t>
  </si>
  <si>
    <t>PRESTAR LOS SERVICIOS PROFESIONALES ESPECIALIZADOS PARA APOYAR LA COORDINACION Y REALIZACION DE LA ASISTENCIA TECNICA SOBRE LA INFRAESTRUCTURA DE PROYECTOS, PROCESOS CONTRACTUALES, QUE LLEVE EL FONDO DE DESARROLLO LOCAL DE PUENTE ARANDA. SIPSE 115589</t>
  </si>
  <si>
    <t>CALLE 148 # 22 - 45</t>
  </si>
  <si>
    <t>juanalfredotp@gmail.com</t>
  </si>
  <si>
    <t>https://community.secop.gov.co/Public/Tendering/OpportunityDetail/Index?noticeUID=CO1.NTC.6682928&amp;isFromPublicArea=True&amp;isModal=true&amp;asPopupView=true</t>
  </si>
  <si>
    <t xml:space="preserve">JESUS DAVID DIAZ CAMPOS </t>
  </si>
  <si>
    <t>PRESTAR LOS SERVICIOS PROFESIONALES PARA APOYAR LA FORMULACION, EVALUACIÓN Y SEGUIMIENTO DE PROYECTOS DE INFRAESTRUCTURA DEL PLAN DE DESARROLLO LOCAL PUENTE ARANDA. SIPSE 115597</t>
  </si>
  <si>
    <t xml:space="preserve">ROLANDO ESTEBAN CRUZ ACOSTA </t>
  </si>
  <si>
    <t>Calle 37 Sur No. 39-B 04 (Piso 3) / Santa Rita (Localidad 16 Puente Aranda)</t>
  </si>
  <si>
    <t>roloarquitecto@hotmail.com</t>
  </si>
  <si>
    <t>https://community.secop.gov.co/Public/Tendering/OpportunityDetail/Index?noticeUID=CO1.NTC.6682548&amp;isFromPublicArea=True&amp;isModal=true&amp;asPopupView=true</t>
  </si>
  <si>
    <t>PRESTAR SERVICIOS PROFESIONALES PARA FORMULAR E IMPLEMENTAR UN DIAGNOSTICO CON ESTRATEGIAS COMUNITARIAS ORIENTADAS A ABORDAR LA MITIGACION DEL CONSUMO DE SUSTANCIAS PSICOACTIVAS Y LAS AFECTACIONES DE LA SALUD MENTAL ENFOCADAS A DESARROLLAR CAPACIDAD DE RESPUESTA IINTRA INTER E INSTITUCIONAL EN LA LOCALIDAD DE PUENTE ARANDA. SIPSE 119398</t>
  </si>
  <si>
    <t>Daniel Gustavo Vargas Vega</t>
  </si>
  <si>
    <t>Carrera 40#-973sur</t>
  </si>
  <si>
    <t>https://community.secop.gov.co/Public/Tendering/OpportunityDetail/Index?noticeUID=CO1.NTC.7160267&amp;isFromPublicArea=True&amp;isModal=true&amp;asPopupView=true</t>
  </si>
  <si>
    <t>Héctor Mauricio Carrillo Silva</t>
  </si>
  <si>
    <t>ANGELA GABRIELA ALMEYDA REMOLINA</t>
  </si>
  <si>
    <t>CALLE 25·68B-47</t>
  </si>
  <si>
    <t>AALMEYDA11@UNISALLE.EDU.CO</t>
  </si>
  <si>
    <t>PRESTAR LOS SERVICIOS TECNICOS PARA APOYAR LA EJECUCION Y LIQUIDACION DE LOS CONTRATOS DE INFRAESTRUCTURA DEL FONDO DE DESARROLLO LOCAL DE PUENTE ARANDA. SIPSE 115611</t>
  </si>
  <si>
    <t>cra 113 #83a-61</t>
  </si>
  <si>
    <t>crisfor06@gmail.com</t>
  </si>
  <si>
    <t>https://community.secop.gov.co/Public/Tendering/OpportunityDetail/Index?noticeUID=CO1.NTC.6682549&amp;isFromPublicArea=True&amp;isModal=true&amp;asPopupView=true</t>
  </si>
  <si>
    <t>PRESTAR LOS SERVICIOS PROFESIONALES PARA APOYAR LA EJECUCION Y LIQUIDACION DE LOS CONTRATOS DE INFRAESTRUCTURA DEL FONDO DE DESARROLLO LOCAL DE PUENTE ARANDA. SIPSE 115603</t>
  </si>
  <si>
    <t>CARRERA 39 18 10 SUR APTO. 201</t>
  </si>
  <si>
    <t>gloriapv2015@gmail.com</t>
  </si>
  <si>
    <t>https://community.secop.gov.co/Public/Tendering/OpportunityDetail/Index?noticeUID=CO1.NTC.6682545&amp;isFromPublicArea=True&amp;isModal=true&amp;asPopupView=true</t>
  </si>
  <si>
    <t>EDGAR FELIPE RODRÍGUEZ MORENO</t>
  </si>
  <si>
    <t>JOSÉ JOAQUIN OCAMPO</t>
  </si>
  <si>
    <t>TRANSVERSAL 56A 1-39 SUR</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</si>
  <si>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SIPSE 114986</t>
  </si>
  <si>
    <t>JOHN WILLIAM REY RODRÍGUEZ</t>
  </si>
  <si>
    <t>CALLE 1 B 53 A 92</t>
  </si>
  <si>
    <t>https://community.secop.gov.co/Public/Tendering/OpportunityDetail/Index?noticeUID=CO1.NTC.6693664&amp;isFromPublicArea=True&amp;isModal=true&amp;asPopupView=true</t>
  </si>
  <si>
    <t>JEIMY PAOLA RAMÍREZ VILLAMIL</t>
  </si>
  <si>
    <t>PRESTAR LOS SERVICIOS TÉCNICOS AL FONDO DE DESARROLLO LOCAL DE PUENTE ARANDA EN LA GESTIÓN DE TRÁMITES ADMINISTRATIVOS Y EN LOS PROCESOS DE FORTALECIMIENTO RELACIONADOS CON SEGURIDAD CIUDADANA Y CONVIVENCIA DE LA LOCALIDAD. SIPSE 116467</t>
  </si>
  <si>
    <t>CRA 108 No. 81 A 55</t>
  </si>
  <si>
    <t>oscarbruges@gmail.com</t>
  </si>
  <si>
    <t>https://community.secop.gov.co/Public/Tendering/OpportunityDetail/Index?noticeUID=CO1.NTC.6694174&amp;isFromPublicArea=True&amp;isModal=true&amp;asPopupView=true</t>
  </si>
  <si>
    <t>PRESTAR SUS SERVICIOS TECNICOS EN PROCESOS ADMINISTRATIVOS Y LOGISTICOS EN LA EJECUCION DE ACTIVIDADES PREVISTAS PARA EL CUMPLIMIENTO DE LO DISPUESTO A LA ESTRATEGIA TERRITORIAL DE SALUD. SIPSE 116522</t>
  </si>
  <si>
    <t>HAROLD ALFONSO GARZON PINEDA</t>
  </si>
  <si>
    <t>CARRERA 51d # 41 10 Sur</t>
  </si>
  <si>
    <t>HAROLDGARZON2014@OUTLOOK.COM</t>
  </si>
  <si>
    <t>https://community.secop.gov.co/Public/Tendering/OpportunityDetail/Index?noticeUID=CO1.NTC.6694362&amp;isFromPublicArea=True&amp;isModal=true&amp;asPopupView=true</t>
  </si>
  <si>
    <t xml:space="preserve"> HECTOR MAURICIO CARRILLO SILVA </t>
  </si>
  <si>
    <t>PRESTAR SUS SERVICIOS PROFESIONALES PARA APOYAR LOS ASUNTOS RELACIONADOS CON SEGURIDAD CIUDADANA CONVIVENCIA Y PREVENCION DE CONFLICTOS VIOLENCIAS Y DELITOS EN LA LOCALIDAD. SIPSE 116457</t>
  </si>
  <si>
    <t>calle 2f # 41-70</t>
  </si>
  <si>
    <t>edladino93@hotmail.com</t>
  </si>
  <si>
    <t>https://community.secop.gov.co/Public/Tendering/OpportunityDetail/Index?noticeUID=CO1.NTC.6694253&amp;isFromPublicArea=True&amp;isModal=true&amp;asPopupView=true</t>
  </si>
  <si>
    <t>GIOVANNI BERNAL MORENO_x000D_</t>
  </si>
  <si>
    <t>Carrera 39 B 4 - 97</t>
  </si>
  <si>
    <t>bernal.197629@gmail.com</t>
  </si>
  <si>
    <t>COORDINA LIDERA Y ASESORA LOS PLANES Y ESTRATEGIAS DE COMUNICACION INTERNA Y EXTERNA PARA LA DIVULGACION DE LOS PROGRAMAS PROYECTOS Y ACTIVIDADES DE LA ALCALDIA LOCAL. SIPSE 116117</t>
  </si>
  <si>
    <t>MARÍA XIMENA MESA CÁRDENAS _x000D_</t>
  </si>
  <si>
    <t>Av caracas #58 - 26</t>
  </si>
  <si>
    <t>ximena.mesa@gobiernobogota.gov.co</t>
  </si>
  <si>
    <t>https://community.secop.gov.co/Public/Tendering/OpportunityDetail/Index?noticeUID=CO1.NTC.6751240&amp;isFromPublicArea=True&amp;isModal=true&amp;asPopupView=true</t>
  </si>
  <si>
    <t>GLADYS OSORIO SÀNCHEZ_x000D_</t>
  </si>
  <si>
    <t xml:space="preserve"> Carrera 32 11-73 sur Apto. 201</t>
  </si>
  <si>
    <t>gladysosoriosanchez@hotmail.com</t>
  </si>
  <si>
    <t>NATALIA RAMÍREZ MARTÍNEZ</t>
  </si>
  <si>
    <t>calle 6D # 79A 56</t>
  </si>
  <si>
    <t>s.tarnata009@gmail.com</t>
  </si>
  <si>
    <t>O212020200701030571351</t>
  </si>
  <si>
    <t>SELEC. ABREV. MENOR CUANTÍA</t>
  </si>
  <si>
    <t>CONTRATO DE SEGUROS</t>
  </si>
  <si>
    <t>CONTRATAR LOS SEGUROS QUE AMPAREN LOS INTERESES PATRIMONIALES ACTUALES Y FUTUROS, ASÍ COMO LOS BIENES DE PROPIEDAD DEL FONDO DE DESARROLLO LOCAL DE PUENTE ARANDA, QUE ESTÉN BAJO SU RESPONSABILIDAD Y CUSTODIA Y AQUELLOS QUE SEAN ADQUIRIDOS PARA DESARROLLAR LAS FUNCIONES INHERENTES ASU ACTIVIDAD, ASÍ COMO LA EXPEDICIÓN DE UNA PÓLIZA COLECTIVA DE SEGURO DE VIDA PARA LOS EDILES DE LA LOCALIDAD Y CUALQUIER OTRA PÓLIZA DE SEGUROS QUE REQUIERA LA ENTIDAD EN EL DESARROLLO DE SU ACTIVIDAD. SIPSE 115448</t>
  </si>
  <si>
    <t xml:space="preserve">COMPAÑÍA MUNDIAL DE SEGUROS S.A. </t>
  </si>
  <si>
    <t>Calle 100 No. 9 A -45 Piso 12</t>
  </si>
  <si>
    <t>fcortes@solidaria.com.co</t>
  </si>
  <si>
    <t>https://community.secop.gov.co/Public/Tendering/OpportunityDetail/Index?noticeUID=CO1.NTC.6638471&amp;isFromPublicArea=True&amp;isModal=true&amp;asPopupView=true</t>
  </si>
  <si>
    <t>O21202020070103010271311</t>
  </si>
  <si>
    <t>CALLE 33 No. 6B - 24 PISO 2.</t>
  </si>
  <si>
    <t>licitaciones@segurosmundial.com.co</t>
  </si>
  <si>
    <t>https://community.secop.gov.co/Public/Tendering/OpportunityDetail/Index?noticeUID=CO1.NTC.6638471&amp;isFromPublicArea=True&amp;isModal=False</t>
  </si>
  <si>
    <t>PRESTAR SERVICIOS PROFESIONALES PARA APOYAR LA FORMULACION PROCESO DE CONTRATACION EVALUACION SEGUIMIENTO Y LIQUIDACION RELACIONADOS CON LOS PROYECTOS AMBIENTALES PARA ASEGURAR LA ADECUADA INVERSION DE RECURSOS LOCALES Y EL CUMPLIMIENTO DE LAS METAS DEL MISMO. SIPSE 116586</t>
  </si>
  <si>
    <t>ADRIANA PAOLA FORERO CASTAÑEDA</t>
  </si>
  <si>
    <t>CR 32 28 08 APT 1501</t>
  </si>
  <si>
    <t>ADRIPES21@GMAIL.COM</t>
  </si>
  <si>
    <t>https://community.secop.gov.co/Public/Tendering/OpportunityDetail/Index?noticeUID=CO1.NTC.6733537&amp;isFromPublicArea=True&amp;isModal=true&amp;asPopupView=true</t>
  </si>
  <si>
    <t xml:space="preserve"> YOHAN SEBASTIAN ESPINOSA  </t>
  </si>
  <si>
    <t xml:space="preserve">LAURA PAOLA ANTEQUERA PÁEZ </t>
  </si>
  <si>
    <t>TV 42#4B-67</t>
  </si>
  <si>
    <t>LAURITA_52@LIVE.COM</t>
  </si>
  <si>
    <t>PRESTAR SUS SERVICIOS TECNICOS EN EL DESPACHO DE LA ALCALDIA LOCAL CON EL FIN DE CONTRIBUIR EN LAS ACTIVIDADES ASISTENCIALES Y DE GESTION DE CONFORMIDAD CON LOS ESTUDIOS PREVIOS. SIPSE 116235</t>
  </si>
  <si>
    <t>calle 24 # 8b - 44</t>
  </si>
  <si>
    <t>https://community.secop.gov.co/Public/Tendering/OpportunityDetail/Index?noticeUID=CO1.NTC.6751238&amp;isFromPublicArea=True&amp;isModal=true&amp;asPopupView=true</t>
  </si>
  <si>
    <t>LUIS EDUARDO CORTÉS GARAY</t>
  </si>
  <si>
    <t>CARRERA 34 # 64B 04 SUR</t>
  </si>
  <si>
    <t>jpaolaag21@gmail.com</t>
  </si>
  <si>
    <t>CALLE 2 A # 41 - 24</t>
  </si>
  <si>
    <t xml:space="preserve">LAURA CAROLINA VILLATE LEÓN </t>
  </si>
  <si>
    <t>APOYAR TECNICAMENTE LAS DISTINTAS ETAPAS DE LOS PROCESOS DE COMPETENCIA DE LA ALCALDIA LOCAL PARA LA DEPURACION DE ACTUACIONES ADMINISTRATIVAS. SIPSE 116864</t>
  </si>
  <si>
    <t>IRMA LISETTE AREVALO GARCIA</t>
  </si>
  <si>
    <t>TRANSVERSAL 42 No. 3-10</t>
  </si>
  <si>
    <t>airmalisette@yahoo.es</t>
  </si>
  <si>
    <t>https://community.secop.gov.co/Public/Tendering/OpportunityDetail/Index?noticeUID=CO1.NTC.6724139&amp;isFromPublicArea=True&amp;isModal=true&amp;asPopupView=true</t>
  </si>
  <si>
    <t>JUAN SEBASTIAN BALLESTEROS GOMEZ</t>
  </si>
  <si>
    <t>BRAYAN STICK SANDOVAL</t>
  </si>
  <si>
    <t>CALLE 92 A SUR # 9-39</t>
  </si>
  <si>
    <t>oddonnel@hotmail.com</t>
  </si>
  <si>
    <t>Calle 31 sur#51a55</t>
  </si>
  <si>
    <t>yesidym7@gmail.com</t>
  </si>
  <si>
    <t>https://community.secop.gov.co/Public/Tendering/OpportunityDetail/Index?noticeUID=CO1.NTC.6694177&amp;isFromPublicArea=True&amp;isModal=False</t>
  </si>
  <si>
    <t>calle 55 #77-21</t>
  </si>
  <si>
    <t>yochaba01@hotmail.com</t>
  </si>
  <si>
    <t>PRESTAR SUS SERVICIOS PROFESIONALES PARA APOYAR LA GESTION DE LA CASA DEL CONSUMIDOR EN LA ALCALDIA LOCAL. SIPSE 117092</t>
  </si>
  <si>
    <t>DANIEL PEÑA ROJAS</t>
  </si>
  <si>
    <t>CALLE 8 SUR 60 60 APTO 203 INT 2</t>
  </si>
  <si>
    <t>https://community.secop.gov.co/Public/Tendering/OpportunityDetail/Index?noticeUID=CO1.NTC.6771123&amp;isFromPublicArea=True&amp;isModal=true&amp;asPopupView=true</t>
  </si>
  <si>
    <t xml:space="preserve"> JUAN CARLOS GOMEZ </t>
  </si>
  <si>
    <t>PRESTAR SERVICIOS PROFESIONALES PARA REALIZAR LAS GESTIONES INHERENTES EN LA LIQUIDACIÓN PAGO Y DEPURACIÓN DE OBLIGACIONES POR PAGAR DE LOS CONTRATOS SUSCRITOS POR EL FDL PUENTE ARANDA. SIPSE 116700</t>
  </si>
  <si>
    <t>JULIETH VANESSA GARCÍA CÁRDENAS</t>
  </si>
  <si>
    <t>diag 52 # 25-30</t>
  </si>
  <si>
    <t>juliethg-14@hotmail.com</t>
  </si>
  <si>
    <t>https://community.secop.gov.co/Public/Tendering/OpportunityDetail/Index?noticeUID=CO1.NTC.6751322&amp;isFromPublicArea=True&amp;isModal=true&amp;asPopupView=true</t>
  </si>
  <si>
    <t xml:space="preserve"> GLADYS ALCIRA USAQUEN DIAZ </t>
  </si>
  <si>
    <t>PRESTAR SUS SERVICIOS PROFESIONALES PARA APOYAR LAS ACTIVIDADES Y PROGRAMAS QUE PROMUEVAN EL EJERCICIO DEL DERECHO A LA PARTICIPACIÓN ASI COMO LOS PROCESOS COMUNITARIOS EN LA LOCALIDAD. SIPSE 116427</t>
  </si>
  <si>
    <t>calle 23 #72d -27</t>
  </si>
  <si>
    <t>diana.feriz20@gmail.com</t>
  </si>
  <si>
    <t>https://community.secop.gov.co/Public/Tendering/OpportunityDetail/Index?noticeUID=CO1.NTC.6751120&amp;isFromPublicArea=True&amp;isModal=true&amp;asPopupView=true</t>
  </si>
  <si>
    <t>LILAURA  GUZMAN MARIN</t>
  </si>
  <si>
    <t>PRESTAR SERVICIOS PROFESIONALES PARA REALIZAR EL ACOMPAÑAMIENTO Y APOYAR LAS ACTIVIDADES EN EL TERRITORIO DEL PROGRAMA PARCEROS POR BOGOTA. SIPSE 114982</t>
  </si>
  <si>
    <t xml:space="preserve">CAROLINA ROBLEDO RESTREPO </t>
  </si>
  <si>
    <t>CL 23F 72 A 89</t>
  </si>
  <si>
    <t>carorobledor@gmail.com</t>
  </si>
  <si>
    <t>https://community.secop.gov.co/Public/Tendering/OpportunityDetail/Index?noticeUID=CO1.NTC.6750975&amp;isFromPublicArea=True&amp;isModal=true&amp;asPopupView=true</t>
  </si>
  <si>
    <t>PRESTAR SERVICIOS PROFESIONALES PARA APOYAR LA GESTION DE LOS ASUNTOS RELACIONADOS CON SEGURIDAD CIUDADANA CONVIVENCIA Y ESPACIO PUBLICO EN LA LOCALIDAD DE PUENTE ARANDA. SIPSE 114746</t>
  </si>
  <si>
    <t>FABIAN ARTURO CHACON OSPINA_x000D_</t>
  </si>
  <si>
    <t>https://community.secop.gov.co/Public/Tendering/OpportunityDetail/Index?noticeUID=CO1.NTC.6751310&amp;isFromPublicArea=True&amp;isModal=true&amp;asPopupView=true</t>
  </si>
  <si>
    <t>PRESTAR SUS SERVICIOS PROFESIONALES PARA APOYAR LA FORMULACION PROCESO DE CONTRATACION EVALUACION SEGUIMIENTO Y LIQUIDACION RELACIONADOS CON LOS PROYECTOS AMBIENTALES PARA ASEGURAR LA ADECUADA INVERSION DE RECURSOS LOCALES Y EL CUMPLIMIENTO DE LAS METAS DEL MISMO. SIPSE 116303</t>
  </si>
  <si>
    <t>Calle 38b #52 - 14 sur</t>
  </si>
  <si>
    <t>paola.quinop@gmail.com</t>
  </si>
  <si>
    <t>https://community.secop.gov.co/Public/Tendering/OpportunityDetail/Index?noticeUID=CO1.NTC.6751336&amp;isFromPublicArea=True&amp;isModal=true&amp;asPopupView=true</t>
  </si>
  <si>
    <t>PRESTAR SERVICIOS PROFESIONALES AL AREA DE GESTION POLICIVA Y JURIDICA PARA APOYAR LAS LABORES RELACIONADAS CON EL COBRO PERSUASIVO DE MULTAS Y SANCIONES PECUNIARIAS IMPUESTAS ASI COMO REALIZAR EL REMISION Y SEGUIMIENTO DE LAS ACTUACIONES QUE DEBAN SURTIR PROCESO DE COBRO COACTIVO DE ACUERDO CON LAS OBLIGACIONES Y COMPETENCIAS DE LA ALCALDIA LOCAL. SIPSE 117560</t>
  </si>
  <si>
    <t>VICTORIA HELENA DURÁN RIVERA</t>
  </si>
  <si>
    <t>CARRERA 4 No.54A-34</t>
  </si>
  <si>
    <t>alfonsoduranas@hotmail.com</t>
  </si>
  <si>
    <t>https://community.secop.gov.co/Public/Tendering/OpportunityDetail/Index?noticeUID=CO1.NTC.6809917&amp;isFromPublicArea=True&amp;isModal=true&amp;asPopupView=true</t>
  </si>
  <si>
    <t>PRESTAR SUS SERVICIOS PROFESIONALES PARA APOYAR LAS ACTIVIDADES Y PROGRAMAS QUE PROMUEVAN EL EJERCICIO DEL DERECHO A LA PARTICIPACIÓN ASI COMO LOS PROCESOS COMUNITARIOS EN LA LOCALIDAD. SIPSE 116423</t>
  </si>
  <si>
    <t>BLAS FERNANDO LONDOÑO DÍAZ_x000D_</t>
  </si>
  <si>
    <t>CLL 2B - 68F-03</t>
  </si>
  <si>
    <t>blaz717@hotmail.com</t>
  </si>
  <si>
    <t>https://community.secop.gov.co/Public/Tendering/OpportunityDetail/Index?noticeUID=CO1.NTC.6758812&amp;isFromPublicArea=True&amp;isModal=true&amp;asPopupView=true</t>
  </si>
  <si>
    <t>PRESTAR SUS SERVICIOS ASISTENCIALES EN TEMAS ADMINISTRATIVOS QUE PROMUEVAN EL FORTALECIMIENTO DE LA PARTICIPACION DE LAS ORGANIZACIONES NO FORMALES DE LA LOCALIDAD DE PUENTE ARANDA. SIPSE 116305</t>
  </si>
  <si>
    <t xml:space="preserve">JOSÉ ERNESTO SARMIENTO </t>
  </si>
  <si>
    <t>Carrera 55 B 2A-50</t>
  </si>
  <si>
    <t>sarmiento44@gmail.com</t>
  </si>
  <si>
    <t>https://community.secop.gov.co/Public/Tendering/OpportunityDetail/Index?noticeUID=CO1.NTC.6770692&amp;isFromPublicArea=True&amp;isModal=true&amp;asPopupView=true</t>
  </si>
  <si>
    <t>AUNAR RECURSOS TÉCNICOS, ADMINISTRATIVOS, LEGALES Y FINANCIEROS, CON EL FIN DE EJECUTAR EL PROGRAMA "JÓVENES A LA E" CON EL FONDO DE DESARROLLO LOCAL DE PUENTE ARANDA, FACILITANDO EL ACCESO Y LA PERMANENCIA DE LAS Y LOS JÓVENES EN LA CIUDAD DE BOGOTÁ. SIPSE 118465</t>
  </si>
  <si>
    <t>AGENCIA DISTRITAL PARA LA EDUCACIÓN SUPERIOR, LA CIENCIA Y LA TECNOLOGÍA -ATENEA-</t>
  </si>
  <si>
    <t>diego.forero077@educacionbogota.edu.co</t>
  </si>
  <si>
    <t>https://community.secop.gov.co/Public/Tendering/OpportunityDetail/Index?noticeUID=CO1.NTC.6758806&amp;isFromPublicArea=True&amp;isModal=true&amp;asPopupView=true</t>
  </si>
  <si>
    <t>PRESTAR LOS SERVICIOS PROFESIONALES REQUERIDOS PARA APOYAR LA FORMULACION PROCESO DE CONTRATACION EVALUACIÓN LIQUIDACIÓN Y SEGUIMIENTO DE LOS PROYECTOS RELACIONADOS CON EL SECTOR CULTURA QUE SE ENCUENTRAN INCLUIDOS EN EL PLAN OPERATIVO ANUAL DE INVERSIONES QUE LE SEAN ASIGNADOS. SIPSE 114683</t>
  </si>
  <si>
    <t>Cra 36#4-71</t>
  </si>
  <si>
    <t>maloryherrera.3@gmail.com</t>
  </si>
  <si>
    <t>https://community.secop.gov.co/Public/Tendering/OpportunityDetail/Index?noticeUID=CO1.NTC.6754408&amp;isFromPublicArea=True&amp;isModal=true&amp;asPopupView=true</t>
  </si>
  <si>
    <t xml:space="preserve"> JULIAN OSORIO </t>
  </si>
  <si>
    <t>PRESTAR LOS SERVICIOS PROFESIONALES ESPECIALIZADOS AL DESPACHO DE LA ALCALDÍA LOCAL DE PUENTE ARANDA PARA APOYAR LA EJECUCION FINACIERA INTEGRAL DE LOS ASUNTOS ADMINISTRATIVOS DE SU COMPETENCIA. SIPSE 116956</t>
  </si>
  <si>
    <t>SANTIAGO JIMÉNEZ LARA_x000D_</t>
  </si>
  <si>
    <t>Calle 151 G nO. 117 - 08 APTO 301</t>
  </si>
  <si>
    <t>santiago.jimenez@ejercito.mil.co</t>
  </si>
  <si>
    <t>https://community.secop.gov.co/Public/Tendering/OpportunityDetail/Index?noticeUID=CO1.NTC.6755454&amp;isFromPublicArea=True&amp;isModal=true&amp;asPopupView=true</t>
  </si>
  <si>
    <t>DIANA MILENA QUIVANO SANTACRUZ</t>
  </si>
  <si>
    <t>calle 30 sur 50 a 63</t>
  </si>
  <si>
    <t>dianamilequiv7@gmail.com</t>
  </si>
  <si>
    <t>https://community.secop.gov.co/Public/Tendering/OpportunityDetail/Index?noticeUID=CO1.NTC.6751058&amp;isFromPublicArea=True&amp;isModal=true&amp;asPopupView=true</t>
  </si>
  <si>
    <t>JHON SEBASTIAN SOTO CUERVO</t>
  </si>
  <si>
    <t>Diagonal 50 sur 60F - 73</t>
  </si>
  <si>
    <t>juanfelipevergaraayala@hotmail.com</t>
  </si>
  <si>
    <t>EDILBERTO GIRALDO SUÁREZ</t>
  </si>
  <si>
    <t>Diagonal 5f #44a-42</t>
  </si>
  <si>
    <t>edilbertogiraldos@gmail.com</t>
  </si>
  <si>
    <t>PRESTAR SUS SERVICIOS DE APOYO EN TEMAS ADMINISTRATIVOS Y LOGISTICOS QUE PROMUEVAN EL FORTALECIMIENTO DE LA PARTICIPACION DE LAS ORGANIZACIONES NO FORMALES DE LA LOCALIDAD DE PUENTE ARANDA. SIPSE 116409</t>
  </si>
  <si>
    <t>PAULA ANDREA RIVEROS HERRERA_x000D_</t>
  </si>
  <si>
    <t>Cra. 51 Bis #39a-15 sur, Barrio Alquería</t>
  </si>
  <si>
    <t>https://community.secop.gov.co/Public/Tendering/OpportunityDetail/Index?noticeUID=CO1.NTC.6758809&amp;isFromPublicArea=True&amp;isModal=False</t>
  </si>
  <si>
    <t>APOYAR AL ALCALDE (SA) LOCAL EN LA PROMOCIÓN ACOMPAÑAMIENTO COORDINACIÓN Y ATENCIÓN DE LAS INSTANCIAS DE COORDINACIÓN INTERINSTITUCIONALES Y LAS INSTANCIAS DE PARTICIPACIÓN LOCALES ASI COMO LOS PROCESOS COMUNITARIOS EN LA LOCALIDAD. SIPSE 116312</t>
  </si>
  <si>
    <t>Cra 39 B No. 29 B - 40 Sur</t>
  </si>
  <si>
    <t>lilauraguzmanmarin@gmail.com</t>
  </si>
  <si>
    <t>https://community.secop.gov.co/Public/Tendering/OpportunityDetail/Index?noticeUID=CO1.NTC.6761560&amp;isFromPublicArea=True&amp;isModal=true&amp;asPopupView=true</t>
  </si>
  <si>
    <t xml:space="preserve"> MARCO FLORES</t>
  </si>
  <si>
    <t>CL 23 B # 113-31</t>
  </si>
  <si>
    <t>neon3000l@hotmail.com</t>
  </si>
  <si>
    <t>PRESTAR SERVICIOS PROFESIONALES PARA APOYAR LA FORMULACION PROCESO DE CONTRATACION, EVALUACION SEGUIMIENTO Y LIQUIDACION RELACIONADOS CON LOS PROYECTOS AMBIENTALES DE INVERSION PARA ASEGURAR LA ADECUADA INVERSION DE RECURSOS LOCALES Y EL CUMPLIMIENTO DE LAS METAS DEL MISMO. SIPSE 116302</t>
  </si>
  <si>
    <t>Calle 166 bis 54 C 36</t>
  </si>
  <si>
    <t>douglasjiimenez@gmail.com</t>
  </si>
  <si>
    <t>https://community.secop.gov.co/Public/Tendering/OpportunityDetail/Index?noticeUID=CO1.NTC.6775110&amp;isFromPublicArea=True&amp;isModal=true&amp;asPopupView=true</t>
  </si>
  <si>
    <t>PRESTAR SUS SERVICIOS PROFESIONALES PARA APOYAR JURÍDICAMENTE LA EJECUCIÓN DE LAS ACCIONES DE IVC REQUERIDAS EN LA ALCALDIA LOCAL CONFORME A SUS COMEPETENCIAS. SIPSE: 116008</t>
  </si>
  <si>
    <t>FALKNER ALBERTO LOZANO RODRÌGUEZ</t>
  </si>
  <si>
    <t>AV AMBALA N. 90-04 CONJUNTO RESIDENCIAL LOS ARROYUELOS CS 59</t>
  </si>
  <si>
    <t>fafafalozano@hotmail.com.ar</t>
  </si>
  <si>
    <t>https://community.secop.gov.co/Public/Tendering/OpportunityDetail/Index?noticeUID=CO1.NTC.6775112&amp;isFromPublicArea=True&amp;isModal=true&amp;asPopupView=true</t>
  </si>
  <si>
    <t>PRESTAR SUS SERVICIOS PROFESIONALES PARA APOYAR LA ESTRUCTURACIÓN FORMULACIÓN EVALUACIÓN Y SEGUIMIENTO DE LA PLANEACIÓN ESTRATEGICA Y PROYECTOS DE INVERSIÓN DEL FONDO DE DESARROLLO LOCAL DE PUENTE ARANDA. SIPSE 117318</t>
  </si>
  <si>
    <t>CL 42B SUR 72H 15 Apto 1406</t>
  </si>
  <si>
    <t>henry_eslava@outlook.com</t>
  </si>
  <si>
    <t>https://community.secop.gov.co/Public/Tendering/OpportunityDetail/Index?noticeUID=CO1.NTC.6771499&amp;isFromPublicArea=True&amp;isModal=true&amp;asPopupView=true</t>
  </si>
  <si>
    <t xml:space="preserve">RICHARD ROMO </t>
  </si>
  <si>
    <t>APOYAR LAS INSPECCIONES DE POLICÍA CON EL INGRESO DE INFORMACIÓN USO Y APROPIACIÓN DE LOS SISTEMAS DE INFORMACIÓN VIGENTES DISPUESTOS PARA LAS ACTUACIONES DE POLICÍA. SIPSE 117540</t>
  </si>
  <si>
    <t>TRANSVERSAL 57 # 1 - 14</t>
  </si>
  <si>
    <t>alejita010l@hotmail.com</t>
  </si>
  <si>
    <t>https://community.secop.gov.co/Public/Tendering/OpportunityDetail/Index?noticeUID=CO1.NTC.6768107&amp;isFromPublicArea=True&amp;isModal=true&amp;asPopupView=true</t>
  </si>
  <si>
    <t xml:space="preserve"> GINNA BOHORQUEZ </t>
  </si>
  <si>
    <t>CARRERA 32 B # 1 A - 67</t>
  </si>
  <si>
    <t>tajofe77@hotmail.com</t>
  </si>
  <si>
    <t>PRESTAR SUS SERVICIOS PROFESIONALES PARA APOYAR LA ESTRUCTURACIÓN FORMULACIÓN EVALUACIÓN Y SEGUIMIENTO DE LA PLANEACIÓN ESTRATEGICA Y PROYECTOS DE INVERSIÓN DEL FONDO DE DESARROLLO LOCAL DE PUENTE ARANDA. SIPSE 117310</t>
  </si>
  <si>
    <t>Cra 41 a No. 32 -04</t>
  </si>
  <si>
    <t>https://community.secop.gov.co/Public/Tendering/OpportunityDetail/Index?noticeUID=CO1.NTC.6774870&amp;isFromPublicArea=True&amp;isModal=true&amp;asPopupView=true</t>
  </si>
  <si>
    <t>PRESTAR SUS SERVICIOS DE APOYO EN TEMAS ADMINISTRATIVOS Y LOGISTICOS QUEPROMUEVAN EL FORTALECIMIENTO DE LA PARTICIPACION DE LAS ORGANIZACIONES NO FORMALES DE LA LOCALIDAD DE PUENTE ARANDA. SIPSE 116401</t>
  </si>
  <si>
    <t>JUAN FRANCISCO GALVEZ JUNCA_x000D_</t>
  </si>
  <si>
    <t>Calle 4d No. 58-23</t>
  </si>
  <si>
    <t>galvezdesing@gmail.com</t>
  </si>
  <si>
    <t>https://community.secop.gov.co/Public/Tendering/OpportunityDetail/Index?noticeUID=CO1.NTC.6781568&amp;isFromPublicArea=True&amp;isModal=true&amp;asPopupView=true</t>
  </si>
  <si>
    <t>PRESTAR SUS SERVICIOS PARA APOYAR EL PROCESO DE RADICACION Y DISTRIBUCION DE LA CORRESPONDENCIA ASI COMO LA ATENCION EN LA VENTANILLA CDI DE LA ALCALDIA LOCAL DE PUENTE ARANDA. SIPSE 117557</t>
  </si>
  <si>
    <t>Cr 102 # 17-46</t>
  </si>
  <si>
    <t>https://community.secop.gov.co/Public/Tendering/OpportunityDetail/Index?noticeUID=CO1.NTC.6780317&amp;isFromPublicArea=True&amp;isModal=true&amp;asPopupView=true</t>
  </si>
  <si>
    <t>CARRERA 95 A No. 26 - 38 SUR, TORRE 5, APARTAMENTO 904</t>
  </si>
  <si>
    <t>nestoralfonsoabogado@gmail.com</t>
  </si>
  <si>
    <t>CALLE 22 I # 114 A 5</t>
  </si>
  <si>
    <t>luzmdazagarzon@gmail.com</t>
  </si>
  <si>
    <t>APOYA EL CUBRIMIENTO DE LAS ACTIVIDADES, CRONOGRAMAS Y AGENDA DE LA ALCALDIA LOCAL A NIVEL INTERNO Y EXTERNO, ASI COMO LA GENERACION DE CONTENIDOS PERIODISTICOS. SIPSE 116102</t>
  </si>
  <si>
    <t>calle 95 #71-45</t>
  </si>
  <si>
    <t>https://community.secop.gov.co/Public/Tendering/OpportunityDetail/Index?noticeUID=CO1.NTC.6841839&amp;isFromPublicArea=True&amp;isModal=true&amp;asPopupView=true</t>
  </si>
  <si>
    <t xml:space="preserve"> MARIA XIMENA MESA CARDENAS </t>
  </si>
  <si>
    <t>RICARDO RODRIGUEZ GARCIA</t>
  </si>
  <si>
    <t>Carrera 91 No. 19 A 29 bloque 6 apto 304</t>
  </si>
  <si>
    <t>richi2869@gmail.com</t>
  </si>
  <si>
    <t>PRESTAR SUS SERVICIOS PROFESIONALES PARA APOYAR LAS ACTIVIDADES Y PROGRAMAS QUE PROMUEVAN EL EJERCICIO DEL DERECHO A LA PARTICIPACIÓN ASI COMO LOS PROCESOS COMUNITARIOS EN LA LOCALIDAD. SIPSE 116419</t>
  </si>
  <si>
    <t>EDWIN ORLANDO RODRIGUEZ ORTIZ</t>
  </si>
  <si>
    <t>CR 67 106 60</t>
  </si>
  <si>
    <t>edwinmateoro2017@gmail.com</t>
  </si>
  <si>
    <t>https://community.secop.gov.co/Public/Tendering/OpportunityDetail/Index?noticeUID=CO1.NTC.6786433&amp;isFromPublicArea=True&amp;isModal=true&amp;asPopupView=true</t>
  </si>
  <si>
    <t>PRESTAR SUS SERVICIOS PROFESIONALES PARA APOYAR LA REALIZACION Y PUBLICACION DE CONTENIDOS DE REDES SOCIALES Y CANALES DE DIVULGACION DIGITAL DE LA ALCALDIA LOCAL DE PUENTE ARANDA. SIPSE 116084</t>
  </si>
  <si>
    <t>ANDREA CATALINA CASTILLO GALÁN</t>
  </si>
  <si>
    <t>https://community.secop.gov.co/Public/Tendering/OpportunityDetail/Index?noticeUID=CO1.NTC.6780340&amp;isFromPublicArea=True&amp;isModal=true&amp;asPopupView=true</t>
  </si>
  <si>
    <t>MARÍA XIMENA MESA CÁRDENAS</t>
  </si>
  <si>
    <t>APOYAR LA GESTION DOCUMENTAL DE LA ALCALDIA LOCAL EN LA IMPLEMENTACION DE LOS PROCESOS DE CLASIFICACION ORDENACION SELECCION NATURAL FOLIACION IDENTIFICACION LEVANTAMIENTO DE INVENTARIOS ALMACENAMIENTO Y APLICACION DE PROTOCOLOS DE ELIMINACION Y TRANSFERENCIAS DOCUMENTALES. SIPSE 117549</t>
  </si>
  <si>
    <t>Calle 152 A 46 60</t>
  </si>
  <si>
    <t xml:space="preserve"> julian15hernandezme@gmail.com</t>
  </si>
  <si>
    <t>https://community.secop.gov.co/Public/Tendering/OpportunityDetail/Index?noticeUID=CO1.NTC.6779897&amp;isFromPublicArea=True&amp;isModal=true&amp;asPopupView=true</t>
  </si>
  <si>
    <t xml:space="preserve">LAURA CAROLINA VILLATE LEON </t>
  </si>
  <si>
    <t>PRESTAR SUS SERVICIOS PROFESIONALES EN APOYAR EN LA PROMOCION ACOMPAÑAMIENTO, COORDINACION Y ATENCION DE LAS INSTANCIAS DE PARTICIPACIÓN RELACIONADAS CON DEPORTE RECREACIÓN Y ACTIVIDAD FÍSICA DE LA LOCALIDAD DE PUENTE ARANDA. SIPSE 116323</t>
  </si>
  <si>
    <t>CRISTIAN DAVID MEDINA LEON</t>
  </si>
  <si>
    <t>cristancho789@hotmail.com</t>
  </si>
  <si>
    <t>https://community.secop.gov.co/Public/Tendering/OpportunityDetail/Index?noticeUID=CO1.NTC.6780243&amp;isFromPublicArea=True&amp;isModal=true&amp;asPopupView=true</t>
  </si>
  <si>
    <t>PRESTAR SERVICIOS PROFESIONALES PARA REALIZAR LAS GESTIONES INHERENTES EN LA LIQUIDACIÓN PAGO Y DEPURACIÓN DE OBLIGACIONES POR PAGAR DE LOS CONTRATOS SUSCRITOS POR EL FDL PUENTE ARANDA. SIPSE 116779</t>
  </si>
  <si>
    <t>ANDRES DAVID MARTINEZ ALAVARES</t>
  </si>
  <si>
    <t>Carrera 8a #16 - 72</t>
  </si>
  <si>
    <t>https://community.secop.gov.co/Public/Tendering/OpportunityDetail/Index?noticeUID=CO1.NTC.6787653&amp;isFromPublicArea=True&amp;isModal=true&amp;asPopupView=true</t>
  </si>
  <si>
    <t>katha_21_10@hotmail.es</t>
  </si>
  <si>
    <t>APOYAR LA FORMULACION GESTION Y SEGUIMIENTO DE ACTIVIDADES ENFOCADAS A LA GESTION AMBIENTAL EXTERNA ENCAMINADAS A LA MITIGACION DE LOS DE LOS DIFERENTES IMPACTOS AMBIENTALES Y LA CONSERVACION DE LOS RECURSOS NATURALES DE LA LOCALIDAD. SIPSE 116292</t>
  </si>
  <si>
    <t>CALLE 2 53 D 58</t>
  </si>
  <si>
    <t>lizju89@gmail.com</t>
  </si>
  <si>
    <t>https://community.secop.gov.co/Public/Tendering/OpportunityDetail/Index?noticeUID=CO1.NTC.6809674&amp;isFromPublicArea=True&amp;isModal=true&amp;asPopupView=true</t>
  </si>
  <si>
    <t>PRESTAR LOS SERVICIOS PROFESIONALES REQUERIDOS PARA APOYAR LA LA FORMULACIÓN PROCESO DE CONTRATACIÓN EVALUACIÓN Y SEGUIMIENTO DE PROYECTOS INCLUIDOS EN EL PLAN DE DESARROLLO LOCAL VIGENTE RELACIONADOS CON EL SECTOR EDUCACIÓN ASÍ COMO LA LIQUIDACIÓN DE LOS SUSCRITOS PARA SU EJECUCIÓN EN ESPECIAL PARA LOS PROYECTOS DE EDUCACIÓN. SIPSE 117223</t>
  </si>
  <si>
    <t>CRA 56 A # 27 B - 38</t>
  </si>
  <si>
    <t>natalyhernandezquintero@gmail.com</t>
  </si>
  <si>
    <t>https://community.secop.gov.co/Public/Tendering/OpportunityDetail/Index?noticeUID=CO1.NTC.6795984&amp;isFromPublicArea=True&amp;isModal=true&amp;asPopupView=true</t>
  </si>
  <si>
    <t xml:space="preserve"> ANDRES CAMILO ACOSTA JIMENEZ </t>
  </si>
  <si>
    <t>PRESTAR LOS SERVICIOS DE APOYO EN TEMAS DE GESTIÓN AMBIENTAL RELACIONADOS CON ACCIONES DE HABITOS DE CONSUMO RECICLAJE CAMBIO CLIMATICO Y GESTIÓN AMBIENTAL EN LA LOCALIDAD DE PUENTE ARANDA. SIPSE 117547</t>
  </si>
  <si>
    <t>Cll 49 B No 9-89 Bloque 2B Apto 107 sur</t>
  </si>
  <si>
    <t>nataly.lozano994@gmail.com</t>
  </si>
  <si>
    <t>https://community.secop.gov.co/Public/Tendering/OpportunityDetail/Index?noticeUID=CO1.NTC.6796409&amp;isFromPublicArea=True&amp;isModal=true&amp;asPopupView=true</t>
  </si>
  <si>
    <t>PRESTAR SUS SERVICIOS PROFESIONALES EN EL ÁREA DE GESTION DEL DESARROLLO LOCAL APOYANDO LA ELABORACION SEGUIMIENTO ANALISIS Y ADMINISTRACION DE LA CONTABILIDAD DEL FONDO DE DESARROLLO LOCAL DE PUENTE ARANDA. SIPSE 117430</t>
  </si>
  <si>
    <t>DIANA MARCELA PERILLA MUÑOZ</t>
  </si>
  <si>
    <t>CL 107 SUR 5 33</t>
  </si>
  <si>
    <t>admimarcela@hotmail.com</t>
  </si>
  <si>
    <t>https://community.secop.gov.co/Public/Tendering/OpportunityDetail/Index?noticeUID=CO1.NTC.6796406&amp;isFromPublicArea=True&amp;isModal=true&amp;asPopupView=true</t>
  </si>
  <si>
    <t>PRESTAR LOS SERVICIOS PROFESIONALES PARA DESARROLLAR ACCIONES Y ESTRATEGIAS ORIENTADAS A LA PROMOCION ARTICULACION Y SEGUIMIENTO PARA LA ATENCION Y PROTECCION DE LOS ANIMALES DOMESTICOS Y SILVESTRES DE LA LOCALIDAD. SIPSE 117554</t>
  </si>
  <si>
    <t>MIGUEL ANGEL CORREA RAMOS</t>
  </si>
  <si>
    <t>Carrera 50 1 29</t>
  </si>
  <si>
    <t>miguelcorrea3006@gmail.com</t>
  </si>
  <si>
    <t>https://community.secop.gov.co/Public/Tendering/OpportunityDetail/Index?noticeUID=CO1.NTC.6841835&amp;isFromPublicArea=True&amp;isModal=true&amp;asPopupView=true</t>
  </si>
  <si>
    <t xml:space="preserve"> MARIA FERNANDA RAMIREZ VARGAS  </t>
  </si>
  <si>
    <t>O21202020060868021</t>
  </si>
  <si>
    <t>CONTRATOS INTERADMINISTRATIVOS</t>
  </si>
  <si>
    <t>PRESTAR LOS SERVICIOS DE CORREO CERTIFICADO URBANO REGIONAL Y NACIONAL PARA LA REMISIÓN DE RESPUESTA A SOLICITUDES COMUNICACIONES CITACIONES REQUERIMIENTOS Y LA CORRESPONDENCIA EN GENERAL QUE REQUIERA LA ALCALDIA LOCAL DE PUENTE ARANDA EN SUS DIFERENTES DEPENDENCIAS. SIPSE 118879</t>
  </si>
  <si>
    <t>SERVICIOS POSTALES NACIONALES S.A.S</t>
  </si>
  <si>
    <t>comercial.licitaciones@4-72.com.co</t>
  </si>
  <si>
    <t>https://community.secop.gov.co/Public/Tendering/OpportunityDetail/Index?noticeUID=CO1.NTC.6885342&amp;isFromPublicArea=True&amp;isModal=true&amp;asPopupView=true</t>
  </si>
  <si>
    <t>PRESTACION DE SERVICIOS PROFESIONALES PARA APOYAR Y BRINDAR ASISTENCIA TECNICA ADMINISTRATIVA EN TEMA DE RIESGO Y ATENCION DE EMERGENCIAS EN LA LOCALIDAD. SIPSE 116284</t>
  </si>
  <si>
    <t>JORGE ALFONSO MARTÍNEZ HERRERA</t>
  </si>
  <si>
    <t>https://community.secop.gov.co/Public/Tendering/OpportunityDetail/Index?noticeUID=CO1.NTC.6809565&amp;isFromPublicArea=True&amp;isModal=true&amp;asPopupView=true</t>
  </si>
  <si>
    <t>PRESTAR LOS SERVICIOS DE APOYO EN TEMAS DE GESTION AMBIENTAL RELACIONADOS CON ACCIONES DE ARBOLADO URBANO RIESGOS Y CAMBIO CLIMATICO EN LA LOCALIDAD DE PUENTE ARANDA. SIPSE 116579</t>
  </si>
  <si>
    <t>IGNACIO LUIS MURILLO RODRÍGUEZ_x000D_</t>
  </si>
  <si>
    <t>https://community.secop.gov.co/Public/Tendering/OpportunityDetail/Index?noticeUID=CO1.NTC.6809253&amp;isFromPublicArea=True&amp;isModal=true&amp;asPopupView=true</t>
  </si>
  <si>
    <t>PRESTAR LOS SERVICIOS PROFESIONALES COMO ENLACE EN LOS TEMAS DE GESTION DE RIESGOS Y CAMBIO CLIMATICO DSGR-CC EN LA LOCALIDAD DE PUENTE ARANDA. SIPSE 116331</t>
  </si>
  <si>
    <t>CALLE 5 B No. 31 B - 11</t>
  </si>
  <si>
    <t>fernandres@hotmail.com</t>
  </si>
  <si>
    <t>https://community.secop.gov.co/Public/Tendering/OpportunityDetail/Index?noticeUID=CO1.NTC.6829916&amp;isFromPublicArea=True&amp;isModal=true&amp;asPopupView=true</t>
  </si>
  <si>
    <t>PRESTAR LOS SERVICIOS PROFESIONALES REQUERIDOS PARA APOYAR LA FORMULACION PROCESO DE CONTRATACION EVALUACION Y SEGUIMIENTO DE LOS PROYECTOS RELACIONADOS CON EL SECTOR SALUD QUE SE ENCUENTRAN INCLUIDOS EN EL PLAN OPERATIVO ANUAL DE INVERSIONES ASI COMO ADELANTAR EL PROCESO DE LIQUIDACION DE LOS CONTRATOS EJECUTADOS QUE LE SEAN ASIGNADOS. SIPSE 116521</t>
  </si>
  <si>
    <t>MARÍA CAMILA AMARILLO VARGAS</t>
  </si>
  <si>
    <t>Diagonal 82a 110 93</t>
  </si>
  <si>
    <t>camilaamarillo18@gmail.com</t>
  </si>
  <si>
    <t>https://community.secop.gov.co/Public/Tendering/OpportunityDetail/Index?noticeUID=CO1.NTC.6815708&amp;isFromPublicArea=True&amp;isModal=true&amp;asPopupView=true</t>
  </si>
  <si>
    <t>LIZETH NATALIA RUÍZ GONZÁLEZ</t>
  </si>
  <si>
    <t>Calle 35 sur #51f - 24</t>
  </si>
  <si>
    <t>nat_rgv@hotmail.com</t>
  </si>
  <si>
    <t>MARINO GIRALDO OROZOCO</t>
  </si>
  <si>
    <t>carrera 53 c No 46 19 sur</t>
  </si>
  <si>
    <t>mgorozco1@hotmail.com</t>
  </si>
  <si>
    <t>PRESTAR SUS SERVICIOS PROFESIONALES PARA APOYAR LOS ASUNTOS RELACIONADOS CON SEGURIDAD CIUDADANA, CONVIVENCIA Y PREVENCION DE CONFLICTOS VIOLENCIAS Y DELITOS EN LA LOCALIDAD. SIPSE 116463</t>
  </si>
  <si>
    <t>JUAN PABLO ORDOÑEZ_x000D_</t>
  </si>
  <si>
    <t>calle 20c 106-27 int. 9 ap. 103</t>
  </si>
  <si>
    <t>juanpablo1037@gmail.com</t>
  </si>
  <si>
    <t>https://community.secop.gov.co/Public/Tendering/OpportunityDetail/Index?noticeUID=CO1.NTC.6829484&amp;isFromPublicArea=True&amp;isModal=true&amp;asPopupView=true</t>
  </si>
  <si>
    <t>PRESTAR SUS SERVICIOS PROFESIONALES ESPECIALIZADOS BRINDADO APOYO JURÍDICO PARA EL AREA DE GESTION PARA EL DESARROLLO LOCAL Y EL DESPACHO DE LA ALCALDIA LOCAL DE PUENTE ARANDA. SIPSE 117630</t>
  </si>
  <si>
    <t>ANDREA ZHARAY OREJARENA BENITEZ</t>
  </si>
  <si>
    <t>CARRERA 64 # 23 A - 10 APTO. 4-202</t>
  </si>
  <si>
    <t>ZHARAY.OREJARENA@GMAIL.COM</t>
  </si>
  <si>
    <t>https://community.secop.gov.co/Public/Tendering/OpportunityDetail/Index?noticeUID=CO1.NTC.6835508&amp;isFromPublicArea=True&amp;isModal=true&amp;asPopupView=true</t>
  </si>
  <si>
    <t>PRESTAR LOS SERVICIOS DE APOYO A LA GESTION AL FONDO DE DESARROLLO LOCALDE PUENTE ARANDA, PARA ACOMPAÑAR LOS PROCESOS DE FORTALECIMIENTO DE LA CULTURA CIUDADANA Y LA PREVENCION DE ACCIONES DELICTIVAS Y COMPORTAMIENTOS QUE ATENTEN CONTRA LA SEGURIDAD Y LA CONVIVENCIA CIUDADANA. SIPSE 117612</t>
  </si>
  <si>
    <t>GERMAN ANDRÉS DUQUE RAMÍREZ</t>
  </si>
  <si>
    <t>KR 37 B 4 67 AP Bloque 13 Apto 304 Etapa 1</t>
  </si>
  <si>
    <t>german.duque2017@hotmail.com</t>
  </si>
  <si>
    <t>https://community.secop.gov.co/Public/Tendering/OpportunityDetail/Index?noticeUID=CO1.NTC.6829485&amp;isFromPublicArea=True&amp;isModal=true&amp;asPopupView=true</t>
  </si>
  <si>
    <t>PRESTAR SERVICIOS ASITENCIALES PARA REALIZAR ACOMPAÑAMIENTO EN LAS DIFERENTES ACTIVIDADES DE PRODUCCION Y EDICION DE VIDEO, ASI COMO EL REGISTRO FOTOGRAFICO DE LOS ACONTECIMIENTOS Y EVENTOS TENDIENTES A PROMOVER LA PARTICIPACION EN LA LOCALIDAD DE PUENTE ARANDA. SIPSE 116061</t>
  </si>
  <si>
    <t>calle 13 # 2-42</t>
  </si>
  <si>
    <t>santiagog12poveda@gmail.com</t>
  </si>
  <si>
    <t>https://community.secop.gov.co/Public/Tendering/OpportunityDetail/Index?noticeUID=CO1.NTC.6852965&amp;isFromPublicArea=True&amp;isModal=true&amp;asPopupView=true</t>
  </si>
  <si>
    <t>APOYAR ADMINISTRATIVA Y ASISTENCIALMENTE A LAS INSPECCIONES DE POLICÍA DE LA LOCALIDAD. SIPSE 115560</t>
  </si>
  <si>
    <t xml:space="preserve"> HECTOR TOVAR ORDOÑEZ</t>
  </si>
  <si>
    <t>CALLE 17 SUR # 26 - 56</t>
  </si>
  <si>
    <t>hetoor31416@hotmail.com</t>
  </si>
  <si>
    <t>https://community.secop.gov.co/Public/Tendering/OpportunityDetail/Index?noticeUID=CO1.NTC.6868587&amp;isFromPublicArea=True&amp;isModal=true&amp;asPopupView=true</t>
  </si>
  <si>
    <t xml:space="preserve"> ALEXANDRA GUZMAN LAMUS </t>
  </si>
  <si>
    <t>APOYAR TECNICAMENTE LAS DISTINTAS ETAPAS DE LOS PROCESOS DE COMPETENCIA DE LAS INSPECCIONES DE POLICIA DE LA LOCALIDAD, SEGUN REPARTO. SIPSE 115567</t>
  </si>
  <si>
    <t>ROGER MAURICIO FORERO RIVERA_x000D_</t>
  </si>
  <si>
    <t>Cr 54 a 149 - 29</t>
  </si>
  <si>
    <t>arq.rogerforero@hotmail.com</t>
  </si>
  <si>
    <t>https://community.secop.gov.co/Public/Tendering/OpportunityDetail/Index?noticeUID=CO1.NTC.6866656&amp;isFromPublicArea=True&amp;isModal=true&amp;asPopupView=true</t>
  </si>
  <si>
    <t>O2120201003053544203</t>
  </si>
  <si>
    <t>PRESTAR EL SERVICIO RECARGA Y MANTENIMIENTO DE EXTINTORES QUE HACEN PARTE DE LA DOTACIÓN DEL FONDO DE DESARROLLO LOCAL DE PUENTE ARANDA. SIPSE 117649</t>
  </si>
  <si>
    <t>EQUIPO SERVICIO MANTENIMIENTO EXTINTORES
LTDA</t>
  </si>
  <si>
    <t>CALLE 38 B SUR No 52 54</t>
  </si>
  <si>
    <t>equiposermatex@hotmail.com</t>
  </si>
  <si>
    <t>https://community.secop.gov.co/Public/Tendering/OpportunityDetail/Index?noticeUID=CO1.NTC.6779433&amp;isFromPublicArea=True&amp;isModal=true&amp;asPopupView=true</t>
  </si>
  <si>
    <t>PRESTAR EL SERVICIO INTEGRAL DE ASEO Y CAFETERÍA PARA LA SEDE PRINCIPAL DE LA ENTIDAD LOS ESPACIOS OCUPADOS POR LA JUNTA ADMINISTRADORA LOCAL Y LOS PUNTOS VIVE DIGITAL DE LA LOCALIDAD CON BASE AL ACUERDO MARCO DE PRECIOS CCE-126-2023. SIPSE 118468</t>
  </si>
  <si>
    <t>https://www.colombiacompra.gov.co/tienda-virtual-del-estado-colombiano/ordenes-compra/134131</t>
  </si>
  <si>
    <t>CALLE 24A # 56-35</t>
  </si>
  <si>
    <t>jessicaapolania.92@gmail.com</t>
  </si>
  <si>
    <t>CAMILA ANDREA ROCHA RAMIREZ</t>
  </si>
  <si>
    <t>PRESTAR LOS SERVICIOS PROFESIONALES PARA APOYAR LA FORMULACION EVALUACIÓN Y SEGUIMIENTO DE PROYECTOS DE INFRAESTRUCTURA DEL PLAN DE DESARROLLO LOCAL PUENTE ARANDA. SIPSE 120694</t>
  </si>
  <si>
    <t>FREDY FUQUEN MORENO</t>
  </si>
  <si>
    <t>Calle 70#105-27</t>
  </si>
  <si>
    <t>fredyfm29@gmail.com</t>
  </si>
  <si>
    <t>https://community.secop.gov.co/Public/Tendering/ContractNoticePhases/View?PPI=CO1.PPI.35829841&amp;isFromPublicArea=True&amp;isModal=False</t>
  </si>
  <si>
    <t>APOYAR EL (LA) ALCALDE (SA) LOCAL EN LA GESTIÓN DE LOS ASUNTOS RELACIONADOS CON SEGURIDAD CIUDADANA, CONVIVENCIA Y PREVENCIÓN DE CONFLICTIVIDADES VIOLENCIAS Y DELITOS EN LA LOCALIDAD DE CONFORMIDAD CON EL MARCO NORMATIVO APLICABLE EN LA MATERIA. SIPSE 116464</t>
  </si>
  <si>
    <t>CALLE 160 15-59</t>
  </si>
  <si>
    <t>jocapote@yahoo.com</t>
  </si>
  <si>
    <t>https://community.secop.gov.co/Public/Tendering/OpportunityDetail/Index?noticeUID=CO1.NTC.6850931&amp;isFromPublicArea=True&amp;isModal=true&amp;asPopupView=true</t>
  </si>
  <si>
    <t>JUAN CARLOS GOMEZ</t>
  </si>
  <si>
    <t>ANGELA CATALINA VILLAMIL JUEZ</t>
  </si>
  <si>
    <t>calle 18 86-55</t>
  </si>
  <si>
    <t>Cvillamiljuez@gmail.com</t>
  </si>
  <si>
    <t>PRESTAR SUS SERVICIOS ASISTENCIALES EN TEMAS ADMINISTRATIVOS Y LOGISTICOS RELACIONADOS CON LOS PROYECTOS CULTURALES QUE ADELANTA EL FONDO DE DESARROLLO LOCAL DE PUENTE ARANDA. SIPSE 117156</t>
  </si>
  <si>
    <t>MARIA PAULA BURITICA CORREDOR_x000D_</t>
  </si>
  <si>
    <t>cll152b #58c 50</t>
  </si>
  <si>
    <t>paulayfotografia@gmail.com</t>
  </si>
  <si>
    <t>https://community.secop.gov.co/Public/Tendering/OpportunityDetail/Index?noticeUID=CO1.NTC.6852699&amp;isFromPublicArea=True&amp;isModal=true&amp;asPopupView=true</t>
  </si>
  <si>
    <t>GUILLERMO ALFONSO RODRIGUEZ GOMEZ</t>
  </si>
  <si>
    <t>Calle 6c No 73 - 45</t>
  </si>
  <si>
    <t>memo35.5@gmail.com</t>
  </si>
  <si>
    <t>PRESTAR LOS SERVICIOS PROFESIONALES REQUERIDOS PARA APOYAR LA FORMULACIÓN, EVALUACIÓN Y SEGUIMIENTO DE PROYECTOS INCLUIDOS EN EL PLAN DE DESARROLLO LOCAL VIGENTE&lt;(&gt;,&lt;)&gt; ASÍ COMO LIQUIDACIÓN DE LOS CONTRATOS SUSCRITOS PARA SU EJECUCIÓN DE LOS PROYECTOS DE INVERSIÓN ASIGNADOS. SIPSE 117218</t>
  </si>
  <si>
    <t>ANA MARÍA CASTAÑEDA GÓMEZ</t>
  </si>
  <si>
    <t>acastaned62@gmail.com</t>
  </si>
  <si>
    <t>https://community.secop.gov.co/Public/Tendering/OpportunityDetail/Index?noticeUID=CO1.NTC.6861193&amp;isFromPublicArea=True&amp;isModal=true&amp;asPopupView=true</t>
  </si>
  <si>
    <t xml:space="preserve">DIEGO FERNANDO BETANCOURT </t>
  </si>
  <si>
    <t>APOYAR AL EQUIPO DE PRENSA Y COMUNICACIONES DE LA ALCALDIA LOCAL EN LA CREACION, REALIZACION, PRODUCCION Y EDICION DE VIDEOS, ASI COMO EL REGISTRO, EDICION Y LA PRESENTACION DE FOTOGRAFIAS DE LOS ACONTECIMIENTOS, HECHOS Y EVENTOS EXTERNOS E INTERNOS DE LA ALCALDIA LOCAL, PARA SER UTILIZADOS COMO INSUMOS DE COMUNICACION EN LOS MEDIOS&lt;(&gt; ,&lt;)&gt; ESPECIALMENTE ESCRITOS, DIGITALES Y AUDIOVISUALES. SIPSE 116109</t>
  </si>
  <si>
    <t>CRA 8A # 20 - 18</t>
  </si>
  <si>
    <t>contactopixelfoto@gmail.com</t>
  </si>
  <si>
    <t>https://community.secop.gov.co/Public/Tendering/OpportunityDetail/Index?noticeUID=CO1.NTC.6861188&amp;isFromPublicArea=True&amp;isModal=true&amp;asPopupView=true</t>
  </si>
  <si>
    <t>PRESTAR LOS SERVICIOS PROFESIONALES REQUERIDOS PARA APOYAR LA FORMULACION, PROCESO DE CONTRATACION, EVALUACION SEGUIMIENTO Y LIQUIDACION DE PROYECTOS PARA ASEGURAR LA ADECUADA INVERSION DE RECURSOS LOCALES Y EL CUMPLIMIENTO DE LAS METAS DEL MISMO EN LO REFERENTE AL PROYECTO 1887 "PUENTE ARANDA REFERENTE EN CULTURA DEPORTE Y RECREACION". SIPSE 116854</t>
  </si>
  <si>
    <t>CARRERA 134 # 17 F - 38</t>
  </si>
  <si>
    <t>profeartur25@hotmail.com</t>
  </si>
  <si>
    <t>https://community.secop.gov.co/Public/Tendering/OpportunityDetail/Index?noticeUID=CO1.NTC.6866636&amp;isFromPublicArea=True&amp;isModal=true&amp;asPopupView=true</t>
  </si>
  <si>
    <t xml:space="preserve"> RICHARD ROMO  </t>
  </si>
  <si>
    <t>PRESTAR SUS SERVICIOS PROFESIONALES ESPECIALIZADOS PARA APOYAR JURÍDICAMENTE AL ALCALDE LOCAL EN EL SEGUIMIENTO CONTROL, IMPLEMENTACION SUSTENTACION E IMPULSO DE LAS ACTUACIONES ADMINISTRATIVAS QUE CURSAN EN LA ALCALDÍA LOCAL RELACIONADO CON LOS TEMAS DE ACTIVIDAD COMERCIAL ESPACIO PUBLICO Y PROPIEDAD HORIZONTAL.SIPSE 115136</t>
  </si>
  <si>
    <t>Transversal 96B #20D 30 AP 613</t>
  </si>
  <si>
    <t xml:space="preserve"> juanballesterosg97@gmail.com</t>
  </si>
  <si>
    <t>https://community.secop.gov.co/Public/Tendering/OpportunityDetail/Index?noticeUID=CO1.NTC.6861099&amp;isFromPublicArea=True&amp;isModal=true&amp;asPopupView=true</t>
  </si>
  <si>
    <t>PRESTAR LOS SERVICIOS DE APOYO EN TEMAS DE GESTION AMBIENTAL RELACIONADOS CON ACCIONES DE ARBOLADO URBANO RIESGOS Y CAMBIO CLIMATICO EN LA LOCALIDAD DE PUENTE ARANDA. SIPSE 117275</t>
  </si>
  <si>
    <t>CRA 20a#28a - 49 sur</t>
  </si>
  <si>
    <t>adolfogary2907@gmail.com</t>
  </si>
  <si>
    <t>https://community.secop.gov.co/Public/Tendering/OpportunityDetail/Index?noticeUID=CO1.NTC.6860794&amp;isFromPublicArea=True&amp;isModal=true&amp;asPopupView=true</t>
  </si>
  <si>
    <t>PRESTAR SUS SERVICIOS PROFESIONALES PARA APOYAR LA FORMULACION, PROCESO DE CONTRATACION, EVALUACION, SEGUIMIENTO Y LIQUIDACION RELACIONADOS CON EL PROYECTO DE INVERSION 1897 PARA ASEGURAR LA ADECUADA INVERSION DE RECURSOS LOCALES Y EL CUMPLIMIENTO DE LAS METAS DEL MISMO. SIPSE 116650</t>
  </si>
  <si>
    <t>OSCAR OSWALDO MEDINA CAMARGO</t>
  </si>
  <si>
    <t>CALLE 4F # 53C-11</t>
  </si>
  <si>
    <t>oscarmedina404@yahoo.com</t>
  </si>
  <si>
    <t>https://community.secop.gov.co/Public/Tendering/OpportunityDetail/Index?noticeUID=CO1.NTC.6868589&amp;isFromPublicArea=True&amp;isModal=true&amp;asPopupView=true</t>
  </si>
  <si>
    <t>PRESTAR SERVICIOS TECNICOS EN LA EJECUCIÓN DE ESTRATEGIAS DE COMUNICACIÓN INTERNAS Y EXTERNAS QUE PERMITAN LA PROMOCIÓN Y DIFUSIÓN DE LAS ACCIONES Y ACTIVIDADES PROGRAMADOS POR LA ADMINISTRACIÓN LOCAL PARA COMUNICAR SU GESTIÓN A LA CIUDADANÍA. SIPSE 116062</t>
  </si>
  <si>
    <t>JORGE ANDRES SOLANO CASTRO_x000D_</t>
  </si>
  <si>
    <t>Carrera 98b # 69 - 06 Sur</t>
  </si>
  <si>
    <t>flako.producciones@gmail.com</t>
  </si>
  <si>
    <t>https://community.secop.gov.co/Public/Tendering/ContractNoticePhases/View?PPI=CO1.PPI.35007953&amp;isFromPublicArea=True&amp;isModal=False</t>
  </si>
  <si>
    <t>Calle 4 B # 53 B 05</t>
  </si>
  <si>
    <t>claudia.lorena.fajardo@gmail.com</t>
  </si>
  <si>
    <t>NEIDEL CASTRO</t>
  </si>
  <si>
    <t>DIANA CATALINA ROMERO TORRES</t>
  </si>
  <si>
    <t>CALLE 80 A # 104-58</t>
  </si>
  <si>
    <t>https://community.secop.gov.co/Public/Tendering/OpportunityDetail/Index?noticeUID=CO1.NTC.6868589&amp;isFromPublicArea=True&amp;isModal=False</t>
  </si>
  <si>
    <t>REINALDO RAFAEL SERPA GONZALEZ</t>
  </si>
  <si>
    <t>APOYAR LA GESTION DOCUMENTAL DE LA ALCALDIA LOCAL EN LA IMPLEMENTACION DE LOS PROCESOS DE CLASIFCACION ORDENACION SELECCIÓN NATURAL FOLIACION IDENTIFICACION LEVANTAMIENTO DE INVENTARIOS ALMACENAMIENTO Y APLICACIÓN DE PROTOCOLOS DE ELIMINACION Y TRANSFERENCIAS DOCUMENTALES. SIPSE 116868</t>
  </si>
  <si>
    <t>LEIDY MARIA MAHECHA</t>
  </si>
  <si>
    <t>CRA 43 A 5-64</t>
  </si>
  <si>
    <t>lmahecha2606@gmail.com</t>
  </si>
  <si>
    <t>https://community.secop.gov.co/Public/Tendering/OpportunityDetail/Index?noticeUID=CO1.NTC.6871080&amp;isFromPublicArea=True&amp;isModal=False</t>
  </si>
  <si>
    <t>JOSE GABRIEL CHACON PEREZ _x000D_</t>
  </si>
  <si>
    <t>KR 3 F 52 A 34 SUR_x000D_</t>
  </si>
  <si>
    <t>3228732833_x000D_</t>
  </si>
  <si>
    <t>https://community.secop.gov.co/Public/Tendering/OpportunityDetail/Index?noticeUID=CO1.NTC.6871080&amp;isFromPublicArea=True&amp;isModal=true&amp;asPopupView=true</t>
  </si>
  <si>
    <t xml:space="preserve"> JESUS ALEJANDRO FIGUEROA </t>
  </si>
  <si>
    <t>PRESTAR LOS SERVICIOS PROFESIONALES PARA DESARROLLAR ACCIONES Y ESTRATEGIAS ORIENTADAS A LA PREVENCIÓN DE VIOLENCIA INFANTIL, VIOLENCIA INTRAFAMILIAR Y/O VIOLENCIA SEXUAL Y LA PROMOCIÓN DEL BUEN TRATO. SIPSE 117051</t>
  </si>
  <si>
    <t>Cra 69 # 69 B-42</t>
  </si>
  <si>
    <t>nathavp05@gmail.com</t>
  </si>
  <si>
    <t>https://community.secop.gov.co/Public/Tendering/OpportunityDetail/Index?noticeUID=CO1.NTC.6866934&amp;isFromPublicArea=True&amp;isModal=true&amp;asPopupView=true</t>
  </si>
  <si>
    <t>PRESTAR SUS SERVICIOS PROFESIONALES ESPECIALIZADOS EN APOYAR LA IMPLEMENTACIÓN Y EL SEGUIMIENTO A LOS PLANES Y PROGRAMAS RELACIONADOS CON LA GESTIÓN EN SEGURIDAD Y SALUD EN EL TRABAJO DE LA ALCALDÍA LOCAL CONFORME CON LOS LINEAMIENTOS DEFINIDOS DESDE EL NIVEL CENTRAL DE LA SDGY LA NORMATIVA VIGENTE. SIPSE 117257</t>
  </si>
  <si>
    <t>STEFANNY JOHANNA HERNANDEZ SILVA</t>
  </si>
  <si>
    <t>Carrera 50a 123a-33 apto 301</t>
  </si>
  <si>
    <t>stefanny.hernandez55@gmail.com</t>
  </si>
  <si>
    <t>https://community.secop.gov.co/Public/Tendering/OpportunityDetail/Index?noticeUID=CO1.NTC.6868780&amp;isFromPublicArea=True&amp;isModal=true&amp;asPopupView=true</t>
  </si>
  <si>
    <t>PRESTAR LOS SERVICIOS DE APOYO A LA GESTION AL FONDO DE DESARROLLO LOCALDE PUENTE ARANDA, PARA ACOMPAÑAR LOS PROCESOS QUE SE ADELANTEN PARA PROTECCION Y USO ADECUADO DEL ESPACIO PUBLICO EN LA LOCALIDAD. SIPSE 117279</t>
  </si>
  <si>
    <t>CAMILO ANDRES TORRES ESGUERRA</t>
  </si>
  <si>
    <t>CALL 62 G SUR N
70B - 33</t>
  </si>
  <si>
    <t>CAMILOTORRES0713@GMAIL.COM</t>
  </si>
  <si>
    <t>https://community.secop.gov.co/Public/Tendering/OpportunityDetail/Index?noticeUID=CO1.NTC.6915055&amp;isFromPublicArea=True&amp;isModal=true&amp;asPopupView=true</t>
  </si>
  <si>
    <t>PRESTAR SUS SERVICIOS COMO INSTRUCTOR DEPORTIVO EN LA EJECUCION DE LAS ACTIVIDADES PREVISTAS PARA LA IMPLEMENTACION DE LOS PROGRAMAS Y ESTRATEGIAS DE ACTIVIDAD FISICA Y CUIDADO EN EL TERRITORIO EN LA LOCALIDAD DE PUENTE ARANDA. SIPSE 117830</t>
  </si>
  <si>
    <t>carrera 32a # 4a-46</t>
  </si>
  <si>
    <t>carlosep76@hotmail.com</t>
  </si>
  <si>
    <t>https://community.secop.gov.co/Public/Tendering/OpportunityDetail/Index?noticeUID=CO1.NTC.6879460&amp;isFromPublicArea=True&amp;isModal=False</t>
  </si>
  <si>
    <t xml:space="preserve"> GINA SILVA  </t>
  </si>
  <si>
    <t>CARRERA 53 D BIS Nº 4 - 41</t>
  </si>
  <si>
    <t>Cra 20 # 125 -
46 apto 304</t>
  </si>
  <si>
    <t>arq.beatrizperez@gmail.com</t>
  </si>
  <si>
    <t xml:space="preserve"> BLADIMIR RINCON RINCON </t>
  </si>
  <si>
    <t>APOYAR ADMINISTRATIVA Y ASISTENCIALMENTE A LAS INSPECCIONES DE POLICÍA DE LA LOCALIDAD. SIPSE 115559</t>
  </si>
  <si>
    <t>Calle 31 A # 26 B 59 SUR</t>
  </si>
  <si>
    <t>wlozano07@gmail.com</t>
  </si>
  <si>
    <t>https://community.secop.gov.co/Public/Tendering/OpportunityDetail/Index?noticeUID=CO1.NTC.6868590&amp;isFromPublicArea=True&amp;isModal=true&amp;asPopupView=true</t>
  </si>
  <si>
    <t xml:space="preserve"> ROSAURA SOSA VALDERRAMA </t>
  </si>
  <si>
    <t>YANETH ASTRID DÍAZ DÍAZ</t>
  </si>
  <si>
    <t>Calle 25 F No. 85B - 88</t>
  </si>
  <si>
    <t>yaastrid53@outlook.com</t>
  </si>
  <si>
    <t>JUAN PABLO BARRETO GONZALEZ</t>
  </si>
  <si>
    <t>PRESTAR LOS SERVICIOS PROFESIONALES REQUERIDOS PARA APOYAR LA FORMULACIÓN, PROCESO DE CONTRATACION EVALUACIÓN Y SEGUIMIENTO DE PROYECTOS INCLUIDOS EN EL PLAN DE DESARROLLO LOCAL VIGENTE ASÍ COMO LIQUIDACIÓN DE LOS CONTRATOS SUSCRITOS PARA SU EJECUCIÓN DE LOS PROYECTOS DE INVERSIÓN RELACIONADOS CON EL SECTOR DE CONVIVENCIA Y JUSTICIA EN ESPECIAL EL PROYECTO 1900 PUENTE ARANDA DE LA MANO CON LA PAZ Y LA RECONCILIACIÓN. SIPSE 114744</t>
  </si>
  <si>
    <t>CL 12 B No 21 75</t>
  </si>
  <si>
    <t>valentina.mateush@gmail.com</t>
  </si>
  <si>
    <t>https://community.secop.gov.co/Public/Tendering/OpportunityDetail/Index?noticeUID=CO1.NTC.6867115&amp;isFromPublicArea=True&amp;isModal=true&amp;asPopupView=true</t>
  </si>
  <si>
    <t>NAZLY YAZMIN GÓMEZ QUINTERO</t>
  </si>
  <si>
    <t>Carrera 123 # 14 B 46</t>
  </si>
  <si>
    <t>nazlygq16@gmail.com</t>
  </si>
  <si>
    <t xml:space="preserve"> JUAN PABLO BARRETO GONZALEZ </t>
  </si>
  <si>
    <t>PRESTAR LOS SERVICIOS PROFESIONALES PARA DESARROLLAR ACCIONES Y ESTRATEGIAS ORIENTADAS A LA PREVENCIÓN DE VIOLENCIA INFANTIL, VIOLENCIA INTRAFAMILIAR Y/O VIOLENCIA SEXUAL Y LA PROMOCIÓN DEL BUEN TRATO. SIPSE 117046</t>
  </si>
  <si>
    <t>KR 40 B 2 C 41_x000D_</t>
  </si>
  <si>
    <t>mbermejob@unal.edu.co</t>
  </si>
  <si>
    <t>https://community.secop.gov.co/Public/Tendering/OpportunityDetail/Index?noticeUID=CO1.NTC.6868591&amp;isFromPublicArea=True&amp;isModal=true&amp;asPopupView=true</t>
  </si>
  <si>
    <t>APOYAR AL EQUIPO DE PRENSA Y COMUNICACIONES DE LA ALCALDIA LOCAL EN LA REALIZACION DE PRODUCTOS Y PIEZAS DIGITALES IMPRESAS Y PUBLICITARIAS DE DE GRAN FORMATO Y DE ANIMACION GRAFICA, ASI COMO APOYAR LA PRODUCCION Y MONTAJE DE EVENTOS. SIPSE 116080</t>
  </si>
  <si>
    <t xml:space="preserve">PAMELA HERRERA GÓMEZ </t>
  </si>
  <si>
    <t>https://community.secop.gov.co/Public/Tendering/OpportunityDetail/Index?noticeUID=CO1.NTC.6868585&amp;isFromPublicArea=True&amp;isModal=true&amp;asPopupView=true</t>
  </si>
  <si>
    <t>CARRERA 41 A 29 C 36 SUR</t>
  </si>
  <si>
    <t>kbejaing@gamil.com</t>
  </si>
  <si>
    <t xml:space="preserve"> RICARDO MAURICIO BURBANO ACOSTA </t>
  </si>
  <si>
    <t>APOYAR LA FORMULACION EJECUCION SEGUIMIENTO Y MEJORA CONTINUA DE LAS HERRAMIENTAS QUE CONFORMAN LA GESTION AMBIENTAL INSTITUCIONAL DE LA ALCALDIA LOCAL. SIPSE 116327</t>
  </si>
  <si>
    <t>NADIA YELENA VEGA RODRIGUEZ</t>
  </si>
  <si>
    <t>Calle 165 B N. 14 A - 07 Torre 02 Apt. 110</t>
  </si>
  <si>
    <t>nvegarodriguez@gmail.com</t>
  </si>
  <si>
    <t>https://community.secop.gov.co/Public/Tendering/OpportunityDetail/Index?noticeUID=CO1.NTC.6897339&amp;isFromPublicArea=True&amp;isModal=true&amp;asPopupView=true</t>
  </si>
  <si>
    <t>AMANDA CAMACHO</t>
  </si>
  <si>
    <t>PRESTAR SERVICIOS COMO APOYO A LA GESTIÓN EN LA ARTICULACIÓN Y CARACTERIZACIÓN DE LOS GRUPOS EMPRESARIALES COMERCIALES Y DE EMPRENDEDORES QUE HACEN PARTE DE LA LOCALIDAD DE PUENTE ARANDA EN EL MARCO DEL PROYECTO 1893 EMPLEO Y PRODUCTIVIDAD UNA APUESTA DEL CONTRATO SOCIAL PARA PUENTE ARANDA. SIPSE 115852</t>
  </si>
  <si>
    <t>Kr 14Q No.74d-45 sur</t>
  </si>
  <si>
    <t>paezfajhon1904@gmail.com</t>
  </si>
  <si>
    <t>https://community.secop.gov.co/Public/Tendering/OpportunityDetail/Index?noticeUID=CO1.NTC.6878698&amp;isFromPublicArea=True&amp;isModal=true&amp;asPopupView=true</t>
  </si>
  <si>
    <t>HENRY CASTRO SÁNCHEZ</t>
  </si>
  <si>
    <t>CRA 67 A # 10-36</t>
  </si>
  <si>
    <t>hencas86@msn.com</t>
  </si>
  <si>
    <t>PRESTAR SERVICIOS PROFESIONALES PARA REALIZAR LAS GESTIONES INHERENTES EN LA LIQUIDACIÓN, PAGO Y DEPURACIÓN DE OBLIGACIONES POR PAGAR DE LOS CONTRATOS SUSCRITOS POR EL FDL PUENTE ARANDA Y APOYAR LAS LABORES RELACIONADAS A CONTRATACION. SIPSE 116083</t>
  </si>
  <si>
    <t>Carrera 6ta este No 31 - 35 sur</t>
  </si>
  <si>
    <t>https://community.secop.gov.co/Public/Tendering/OpportunityDetail/Index?noticeUID=CO1.NTC.6878742&amp;isFromPublicArea=True&amp;isModal=true&amp;asPopupView=true</t>
  </si>
  <si>
    <t>PRESTAR SUS SERVICIOS PROFESIONALES PARA APOYAR LA GESTION DE LA CASA DEL CONSUMIDOR EN LA ALCALDIA LOCAL. SIPSE 117028</t>
  </si>
  <si>
    <t>Carrera 113 # 81-24</t>
  </si>
  <si>
    <t>cristocabe@yahoo.es</t>
  </si>
  <si>
    <t>https://community.secop.gov.co/Public/Tendering/OpportunityDetail/Index?noticeUID=CO1.NTC.6878864&amp;isFromPublicArea=True&amp;isModal=true&amp;asPopupView=true</t>
  </si>
  <si>
    <t>PRESTAR SUS SERVICIOS PROFESIONALES PARA APOYAR LA EVALUACIÓN Y SEGUIMIENTO DE LA PLANEACIÓN ESTRATEGICA Y PROYECTOS DE INVERSIÓN DEL FONDO DE DESARROLLO LOCAL DE PUENTE ARANDA. SIPSE 120660</t>
  </si>
  <si>
    <t>JAMES RODRIGUEZ RAMIREZ</t>
  </si>
  <si>
    <t>https://community.secop.gov.co/Public/Tendering/OpportunityDetail/Index?noticeUID=CO1.NTC.7064485&amp;isFromPublicArea=True&amp;isModal=False</t>
  </si>
  <si>
    <t>PRESTAR SUS SERVICIOS PROFESIONALES ESPECIALIZADOS BRINDADO APOYO JURÍDICO PARA EL AREA DE GESTION PARA EL DESARROLLO LOCAL Y EL DESPACHO DE LA ALCALDIA LOCAL DE PUENTE ARANDA. SIPSE 118272</t>
  </si>
  <si>
    <t xml:space="preserve">JUAN FELIPE GALINDO NIÑO </t>
  </si>
  <si>
    <t>https://community.secop.gov.co/Public/Tendering/OpportunityDetail/Index?noticeUID=CO1.NTC.6878854&amp;isFromPublicArea=True&amp;isModal=true&amp;asPopupView=true</t>
  </si>
  <si>
    <t>JESÚS DAVID DÍAZ</t>
  </si>
  <si>
    <t xml:space="preserve">JULIETTE BEJARANO PULIDO </t>
  </si>
  <si>
    <t>cra 32d 1a 72</t>
  </si>
  <si>
    <t>yuslife78@gmail.com</t>
  </si>
  <si>
    <t>APOYAR JURIDICAMENTE LA EJECUCION DE LAS ACCIONES REQUERIDAS PARA LA DEPURACION DE LAS ACTUACIONES ADMINISTRATIVAS QUE CURSAN EN LA ALCALDIA LOCAL. SIPSE 116750</t>
  </si>
  <si>
    <t>Calle 22 53 A - 36 sur</t>
  </si>
  <si>
    <t>rozogavilan@gmail.com</t>
  </si>
  <si>
    <t>https://community.secop.gov.co/Public/Tendering/OpportunityDetail/Index?noticeUID=CO1.NTC.6880256&amp;isFromPublicArea=True&amp;isModal=true&amp;asPopupView=true</t>
  </si>
  <si>
    <t>YECID CAMILO BAUTISTA</t>
  </si>
  <si>
    <t>APOYAR JURIDICAMENTE LA EJECUCION DE LAS ACCIONES REQUERIDAS PARA EL TRAMITE E IMPULSO PROCESAL DE LAS ACTUACIONES CONTRAVENCIONALES QUERELLAS QUE CURSEN EN LAS INSPECCIONES DE POLICIA DE LA LOCALIDAD. SIPSE 115580</t>
  </si>
  <si>
    <t>https://community.secop.gov.co/Public/Tendering/OpportunityDetail/Index?noticeUID=CO1.NTC.6903787&amp;isFromPublicArea=True&amp;isModal=False</t>
  </si>
  <si>
    <t>cra 54 num 37-36 sur</t>
  </si>
  <si>
    <t>PRESTAR LOS SERVICIOS PROFESIONALES PARA APOYAR LA FORMULACION EVALUACIÓN Y SEGUIMIENTO DE PROYECTOS DE INFRAESTRUCTURA DEL PLAN DE DESARROLLO LOCAL PUENTE ARANDA. SIPSE 117683</t>
  </si>
  <si>
    <t>IVAN ALBERTO TORRES PARGA</t>
  </si>
  <si>
    <t>CARRERA 45 No 45-71 INT. 1 APTO 203</t>
  </si>
  <si>
    <t>ialtor@hotmail.com</t>
  </si>
  <si>
    <t>https://community.secop.gov.co/Public/Tendering/OpportunityDetail/Index?noticeUID=CO1.NTC.6896427&amp;isFromPublicArea=True&amp;isModal=true&amp;asPopupView=true</t>
  </si>
  <si>
    <t xml:space="preserve"> JUAN ALFREDO TORRES </t>
  </si>
  <si>
    <t>PRESTAR SUS SERVICIOS PROFESIONALES PARA APOYAR LA FORMULACION PROCESO DE CONTRATACION EVALUACION SEGUIMIENTO Y LIQUIDACION RELACIONADOS CON LOS PROYECTOS AMBIENTALES PARA ASEGURAR LA ADECUADA  INVERSION DE RECURSOS LOCALES Y EL CUMPLIMIENTO DE LAS METAS DE ACUERDO CON LO CONTEMPLADO EN EL(LOS) PROYECTO(S) 2003 ARBOLADO PARA PUENTE ARANDA. SIPSE 117286</t>
  </si>
  <si>
    <t>DAVID ALEJANDRO CORTÉS SALAZAR</t>
  </si>
  <si>
    <t>CL 4 A 53 B 23</t>
  </si>
  <si>
    <t>dcortess.cto@alcaldiasoacha.gov.co</t>
  </si>
  <si>
    <t>https://community.secop.gov.co/Public/Tendering/OpportunityDetail/Index?noticeUID=CO1.NTC.6896340&amp;isFromPublicArea=True&amp;isModal=true&amp;asPopupView=true</t>
  </si>
  <si>
    <t>CALLE 30 No. 2 ESTE 90</t>
  </si>
  <si>
    <t>juanbosko21@gmail.com</t>
  </si>
  <si>
    <t>https://community.secop.gov.co/Public/Tendering/OpportunityDetail/Index?noticeUID=CO1.NTC.6866934&amp;isFromPublicArea=True&amp;isModal=False</t>
  </si>
  <si>
    <t>CALLE 44 D No 4-56 TORRE 5 APARTAMENTO 603</t>
  </si>
  <si>
    <t>dianaalexandrajimenez@gmail.com</t>
  </si>
  <si>
    <t>CALLE 24 B # 42 - 24</t>
  </si>
  <si>
    <t>cipietri@hotmail.com</t>
  </si>
  <si>
    <t>https://community.secop.gov.co/Public/Tendering/OpportunityDetail/Index?noticeUID=CO1.NTC.6903787&amp;isFromPublicArea=True&amp;isModal=true&amp;asPopupView=true</t>
  </si>
  <si>
    <t>PRESTAR SERVICIOS PROFESIONALES PARA APOYAR EL FORTALECIMIENTO ACOMPAÑAMIENTO Y ARTICULACION CON LOS GRUPOS EMPRESARIALES COMERCIALES Y DIFERENTES GRUPOS DE PARTICIPACION QUE HACEN PARTE DE LA LOCALIDAD DE PUENTE ARANDA. SIPSE 115933</t>
  </si>
  <si>
    <t>MARIO D`AGOSTA SERRANO</t>
  </si>
  <si>
    <t>CR 119 80 22 BL 5 AP 302 BRR CORTIJO</t>
  </si>
  <si>
    <t>https://community.secop.gov.co/Public/Tendering/OpportunityDetail/Index?noticeUID=CO1.NTC.6908886&amp;isFromPublicArea=True&amp;isModal=true&amp;asPopupView=true</t>
  </si>
  <si>
    <t>PRESTAR LOS SERVICIOS PROFESIONALES PARA DESARROLLAR ACCIONES Y ESTRATEGIAS ORIENTADAS A LA PROMOCION ARTICULACION Y SEGUIMIENTO PARA LA ATENCION Y PROTECCION DE LOS ANIMALES DOMESTICOS Y SILVESTRES DE LA LOCALIDAD. SIPSE 117043</t>
  </si>
  <si>
    <t>HÉCTOR JOSUÉ SILVA LOZANO</t>
  </si>
  <si>
    <t>Tv 74 #11A-15</t>
  </si>
  <si>
    <t>silva.hejos@gmail.com</t>
  </si>
  <si>
    <t>https://community.secop.gov.co/Public/Tendering/OpportunityDetail/Index?noticeUID=CO1.NTC.6914696&amp;isFromPublicArea=True&amp;isModal=true&amp;asPopupView=true</t>
  </si>
  <si>
    <t>PRESTAR SERVICIOS PROFESIONALES PARA REALIZAR LAS GESTIONES INHERENTES EN LA LIQUIDACIÓN PAGO Y DEPURACIÓN DE OBLIGACIONES POR PAGAR DE LOS CONTRATOS SUSCRITOS POR EL FDL PUENTE ARANDA. SIPSE 116780</t>
  </si>
  <si>
    <t>Dg 46 sur #50-79</t>
  </si>
  <si>
    <t>claudabc@hotmail.com</t>
  </si>
  <si>
    <t>https://community.secop.gov.co/Public/Tendering/OpportunityDetail/Index?noticeUID=CO1.NTC.6922917&amp;isFromPublicArea=True&amp;isModal=true&amp;asPopupView=true</t>
  </si>
  <si>
    <t>TRANSVERSAL 73 # 11 B - 77 INT.5 APTO 201</t>
  </si>
  <si>
    <t>APOYAR AL EQUIPO DE PRENSA Y COMUNICACIONES DE LA ALCALDIA LOCAL EN LA REALIZACION Y PUBLICACION DE CONTENIDOS DE REDES SOCIALES Y CANALES DE DIVULGACION DIGITAL (SITIO WEB) DE LA ALCALDIA LOCAL. SIPSE 116094</t>
  </si>
  <si>
    <t>ANGIE MARCELA ALVARADO GAONA</t>
  </si>
  <si>
    <t>Cra 58 17 sur 09</t>
  </si>
  <si>
    <t>angiealvaradogaona33@gmail.com</t>
  </si>
  <si>
    <t>https://community.secop.gov.co/Public/Tendering/OpportunityDetail/Index?noticeUID=CO1.NTC.6904250&amp;isFromPublicArea=True&amp;isModal=true&amp;asPopupView=true</t>
  </si>
  <si>
    <t>DIANA LUCIA SANCHEZ PEREZ</t>
  </si>
  <si>
    <t>CRA 52 B # 40 B - 14 SUR</t>
  </si>
  <si>
    <t>lamexicana33@hotmail.com</t>
  </si>
  <si>
    <t>Cra 29B No. 26 - 25 Sur</t>
  </si>
  <si>
    <t>cristiandavid_gm@hotmail.com</t>
  </si>
  <si>
    <t>PRESTAR SUS SERVICIOS PROFESIONALES PARA APOYAR JURIDICAMENTE EL DESARROLLO DE LAS FUNCIONES RELACIONADAS CON ALMACÉN PARA EL FONDO DE DESARROLLO LOCAL DE PUENTE ARANDA. SIPSE 117264</t>
  </si>
  <si>
    <t>https://community.secop.gov.co/Public/Tendering/OpportunityDetail/Index?noticeUID=CO1.NTC.6922915&amp;isFromPublicArea=True&amp;isModal=False</t>
  </si>
  <si>
    <t xml:space="preserve">MARTHA VANEGAS </t>
  </si>
  <si>
    <t>Carrera 6 No. 12 sur 85 Apto 1231 Torre 8</t>
  </si>
  <si>
    <t>jvega8312@gmail.com</t>
  </si>
  <si>
    <t>APOYAR TECNICAMENTE LAS DISTINTAS ETAPAS DE LOS PROCESOS DE COMPETENCIA DE LA ALCALDIA LOCAL PARA LA DEPURACION DE ACTUACIONES ADMINISTRATIVAS. SIPSE 116753</t>
  </si>
  <si>
    <t>Carrera 55 # 18-12 sur</t>
  </si>
  <si>
    <t>Jgamba0316@gmail.com</t>
  </si>
  <si>
    <t>https://community.secop.gov.co/Public/Tendering/OpportunityDetail/Index?noticeUID=CO1.NTC.6922851&amp;isFromPublicArea=True&amp;isModal=true&amp;asPopupView=true</t>
  </si>
  <si>
    <t>PRESTAR LOS SERVICIOS PROFESIONALES PARA APOYAR LA FORMULACION EVALUACIÓN Y SEGUIMIENTO DE PROYECTOS DE INFRAESTRUCTURA DEL PLAN DE DESARROLLO LOCAL PUENTE ARANDA. SIPSE 117681</t>
  </si>
  <si>
    <t>Carrera 27 84 18 Conjunto Terranova Torre 2 Apto 808 Bucaramanga,</t>
  </si>
  <si>
    <t>diegofelipej@hotmail.com</t>
  </si>
  <si>
    <t>https://community.secop.gov.co/Public/Tendering/OpportunityDetail/Index?noticeUID=CO1.NTC.6909030&amp;isFromPublicArea=True&amp;isModal=true&amp;asPopupView=true</t>
  </si>
  <si>
    <t>PRESTAR SERVICIOS COMO PROFESIONAL PARA LA EVALUACIÓN Y SEGUIMIENTO EN TEMAS DE VIOLENCIA INTRAFAMILIAR EN LOS COMPONENTES DE ORIENTACIÓN ASESORÍA FAMILIAR POSICIONAMIENTO Y PROMOCIÓN DEL BUEN TRATO. SIPSE 114769</t>
  </si>
  <si>
    <t>Calle 24D 99-06</t>
  </si>
  <si>
    <t>https://community.secop.gov.co/Public/Tendering/OpportunityDetail/Index?noticeUID=CO1.NTC.6941577&amp;isFromPublicArea=True&amp;isModal=False</t>
  </si>
  <si>
    <t>LINA OCAMPO</t>
  </si>
  <si>
    <t>PRESTAR SUS SERVICIOS COMO INSTRUCTOR DE FORMACION DEPORTIVA EN LA EJECUCION DE LAS ACTIVIDADES PREVISTAS PARA LA IMPLEMENTACION DE LOS PROGRAMAS PROCESOS DE FORMACION DEPORTIVA Y LA ESTRATEGIA DE CUIDADO EN EL TERRITORIO EN LA LOCALIDAD DE PUENTE ARANDA. SIPSE 117993</t>
  </si>
  <si>
    <t>carrera 56 2 b 69</t>
  </si>
  <si>
    <t>erudachi@gmail.com</t>
  </si>
  <si>
    <t>https://community.secop.gov.co/Public/Tendering/OpportunityDetail/Index?noticeUID=CO1.NTC.6922745&amp;isFromPublicArea=True&amp;isModal=true&amp;asPopupView=true</t>
  </si>
  <si>
    <t xml:space="preserve">RAFAEL ARTURO JAQUE TENJO </t>
  </si>
  <si>
    <t>calle 18 sur # 37 a 14</t>
  </si>
  <si>
    <t>davidvera1983020514@gmail.com</t>
  </si>
  <si>
    <t>Carrera 81 B # 17 - 90</t>
  </si>
  <si>
    <t>suestratega@gmail.com</t>
  </si>
  <si>
    <t>PRESTAR SUS SERVICIOS PROFESIONALES PARA APOYAR JURÍDICAMENTE LA EJECUCIÓN DE LAS ACCIONES REQUERIDAS PARA EL IMPULSO Y TRAMITE PROCESAL DE ACTUACIONES ADMINISTRATIVAS Y DE INSPECCION VIGILANCIA Y CONTROL DE COMPETENCIA DE LA ALCALDÍA LOCAL. SIPSE 115941</t>
  </si>
  <si>
    <t>calle 1f 25 40</t>
  </si>
  <si>
    <t>WALTER_CHAVEZ90@HOTMAIL.COM</t>
  </si>
  <si>
    <t>https://community.secop.gov.co/Public/Tendering/OpportunityDetail/Index?noticeUID=CO1.NTC.6915303&amp;isFromPublicArea=True&amp;isModal=False</t>
  </si>
  <si>
    <t>PRESTAR SUS SERVICIOS PROFESIONALES PARA APOYAR LA GESTION DE LA CASA DEL CONSUMIDOR EN LA ALCALDIA LOCAL. SIPSE 117019</t>
  </si>
  <si>
    <t>GILMA LILIANA HERNANDEZ CHACON</t>
  </si>
  <si>
    <t>CALLE 80 # 73 A 21 APT 315</t>
  </si>
  <si>
    <t>LILIANAHERNANDEZ.7@hotmail.com</t>
  </si>
  <si>
    <t>https://community.secop.gov.co/Public/Tendering/OpportunityDetail/Index?noticeUID=CO1.NTC.6912488&amp;isFromPublicArea=True&amp;isModal=False</t>
  </si>
  <si>
    <t>PRESTAR SUS SERVICIOS TECNICOS EN EL DESPACHO DE LA ALCALDIA LOCAL CON EL FIN DE CONTRIBUIR EN LAS ACTIVIDADES ASISTENCIALES Y DE GESTION, DE CONFORMIDAD CON LOS ESTUDIOS PREVIOS. SIPSE 120756</t>
  </si>
  <si>
    <t>Julian Felipe Morales Cano</t>
  </si>
  <si>
    <t>Carrera 75 # 9 - 66</t>
  </si>
  <si>
    <t>jufemoca@gmail.com</t>
  </si>
  <si>
    <t>https://community.secop.gov.co/Public/Tendering/OpportunityDetail/Index?noticeUID=CO1.NTC.7200959&amp;isFromPublicArea=True&amp;isModal=true&amp;asPopupView=true</t>
  </si>
  <si>
    <t>Javier Mauricio Puentes Galvis</t>
  </si>
  <si>
    <t>PRESTAR LOS SERVICIOS PROFESIONALES REQUERIDOS PARA APOYAR LA FORMULACION, PROCESO DE CONTRATACION EVALUACION Y SEGUIMIENTO DE LOS PROYECTOS RELACIONADOS CON EL SECTOR CULTURA QUE SE ENCUENTRAN INCLUIDOSEN EL PLAN OPERATIVO ANUAL DE INVERSIONES ASI COMO ADELANTAR EL PROCESO DE LIQUIDACION DE LOS CONTRATOS EJECUTADOS QUE LE SEAN ASIGNADOS SIPSE 117304</t>
  </si>
  <si>
    <t>Carrera 64 # 4D 45</t>
  </si>
  <si>
    <t>josegu26@gmail.com</t>
  </si>
  <si>
    <t>https://community.secop.gov.co/Public/Tendering/OpportunityDetail/Index?noticeUID=CO1.NTC.6914764&amp;isFromPublicArea=True&amp;isModal=False</t>
  </si>
  <si>
    <t>PRESTAR SUS SERVICIOS ASISTENCIALES EN TEMAS ADMINISTRATIVOS Y LOGISTICOS RELACIONADOS CON LOS PROYECTOS CULTURALES QUE ADELANTA EL FONDO DE DESARROLLO LOCAL DE PUENTE ARANDA. SIPSE 117143</t>
  </si>
  <si>
    <t>LIZETH KARINE NAVARRO CHACON</t>
  </si>
  <si>
    <t>Calle 54 c sur 98 b 05</t>
  </si>
  <si>
    <t>lizethnavarrochacon@gmail.com</t>
  </si>
  <si>
    <t>https://community.secop.gov.co/Public/Tendering/OpportunityDetail/Index?noticeUID=CO1.NTC.6915030&amp;isFromPublicArea=True&amp;isModal=False</t>
  </si>
  <si>
    <t>APOYAR ADMINISTRATIVA Y ASISTENCIALMENTE A LAS INSPECCIONES DE POLICÍA DE LA LOCALIDAD. SIPSE 116387</t>
  </si>
  <si>
    <t>CARLOS JAVIER LUQUEZ LOPEZ</t>
  </si>
  <si>
    <t>Carrera 20 No. 143 - 6</t>
  </si>
  <si>
    <t>cluquez1402@gmail.com</t>
  </si>
  <si>
    <t>https://community.secop.gov.co/Public/Tendering/OpportunityDetail/Index?noticeUID=CO1.NTC.6957520&amp;isFromPublicArea=True&amp;isModal=False</t>
  </si>
  <si>
    <t>Calle 29 sur No 51A-20</t>
  </si>
  <si>
    <t>JUAN SEBASTIAN RODRÍGUEZ LEON</t>
  </si>
  <si>
    <t>Cra 116 A # 81-84</t>
  </si>
  <si>
    <t>mariobernaljaramillo@gmail.com</t>
  </si>
  <si>
    <t>https://community.secop.gov.co/Public/Tendering/OpportunityDetail/Index?noticeUID=CO1.NTC.6868587&amp;isFromPublicArea=True&amp;isModal=False</t>
  </si>
  <si>
    <t>PRESTAR SUS SERVICIOS PROFESIONALES PARA APOYAR LA GESTION DE LA CASA DEL CONSUMIDOR EN LA ALCALDIA LOCAL. SIPSE 117110</t>
  </si>
  <si>
    <t>DIEGO FERNANDO PAEZ ECHEVERRY</t>
  </si>
  <si>
    <t>CR 39 B 4 45</t>
  </si>
  <si>
    <t>dfpaez1960@hotmail.com</t>
  </si>
  <si>
    <t>https://community.secop.gov.co/Public/Tendering/OpportunityDetail/Index?noticeUID=CO1.NTC.6928994&amp;isFromPublicArea=True&amp;isModal=true&amp;asPopupView=true</t>
  </si>
  <si>
    <t>PRESTAR LOS SERVICIOS PROFESIONALES PARA FORMULAR E IMPLEMENTAR ESTRATEGIAS DE EMPRENDIMIENTO EN COORDINACION LAS DIFERENTES ENTIDADES DE LA LOCALIDAD, EMPRESARIOS E INDUSTRIALES QUE MEJOREN LAS CONDICIONES DE LOS CIUDADANOS DE LA LOCALIDAD. SIPSE 117228</t>
  </si>
  <si>
    <t xml:space="preserve">DIANA CAROLINA ABRIL CUERVO </t>
  </si>
  <si>
    <t>Cra 56 a N. 4a - 31 apto 301</t>
  </si>
  <si>
    <t>amirbar24@hotmail.com</t>
  </si>
  <si>
    <t>https://community.secop.gov.co/Public/Tendering/OpportunityDetail/Index?noticeUID=CO1.NTC.6929111&amp;isFromPublicArea=True&amp;isModal=true&amp;asPopupView=true</t>
  </si>
  <si>
    <t xml:space="preserve">NEIDEL CASTRO </t>
  </si>
  <si>
    <t>MATEO PEÑA DELGADO</t>
  </si>
  <si>
    <t>https://community.secop.gov.co/Public/Tendering/OpportunityDetail/Index?noticeUID=CO1.NTC.6896340&amp;isFromPublicArea=True&amp;isModal=False</t>
  </si>
  <si>
    <t>VIVIANA LIZETH GARZON ALONSO</t>
  </si>
  <si>
    <t>https://community.secop.gov.co/Public/Tendering/OpportunityDetail/Index?noticeUID=CO1.NTC.6868590&amp;isFromPublicArea=True&amp;isModal=False</t>
  </si>
  <si>
    <t>NICOLÁS PIRANEQUE CASTRO</t>
  </si>
  <si>
    <t>Calle 1 #38-37</t>
  </si>
  <si>
    <t>nicas789@hotmail.com</t>
  </si>
  <si>
    <t xml:space="preserve">RICARDO MAURICIO BURBANO ACOSTA </t>
  </si>
  <si>
    <t>CECILIA SOSA GÓMEZ</t>
  </si>
  <si>
    <t>CALLE 79 A 66 66 AP 502</t>
  </si>
  <si>
    <t>ceciliasosagomez@hotmail.com</t>
  </si>
  <si>
    <t xml:space="preserve">JUAN PABLO BARRETO GONZALEZ </t>
  </si>
  <si>
    <t>Cra 1A # 19 - 132</t>
  </si>
  <si>
    <t>aherrera@udca.edu.co</t>
  </si>
  <si>
    <t>https://community.secop.gov.co/Public/Tendering/OpportunityDetail/Index?noticeUID=CO1.NTC.6914696&amp;isFromPublicArea=True&amp;isModal=False</t>
  </si>
  <si>
    <t>PRESTAR SUS SERVICIOS PROFESIONALES EN LA DEPURACION DE OBLIGACIONES POR PAGAR TRAMITE DE PAGOS Y LIQUIDACION DE CONTRATOS. SIPSE 116614</t>
  </si>
  <si>
    <t xml:space="preserve">CALLE 7 # 22-49 </t>
  </si>
  <si>
    <t>glausaquen@hotmail.com</t>
  </si>
  <si>
    <t>https://community.secop.gov.co/Public/Tendering/OpportunityDetail/Index?noticeUID=CO1.NTC.6925863&amp;isFromPublicArea=True&amp;isModal=true&amp;asPopupView=true</t>
  </si>
  <si>
    <t>PRESTAR SUS SERVICIOS PROFESIONALES PARA APOYAR LA FORMULACION PROCESO DE CONTRATACION EVALUACION SEGUIMIENTO Y LIQUIDACION RELACIONADOS CON EL PROYECTO DE INVERSION 1899 PARA ASEGURAR LA ADECUADA INVERSION DE RECURSOS LOCALES Y EL CUMPLIMIENTO DE LAS METAS DEL MISMO. SIPSE 116510</t>
  </si>
  <si>
    <t>lialcopi20@hotmail.com</t>
  </si>
  <si>
    <t>https://community.secop.gov.co/Public/Tendering/OpportunityDetail/Index?noticeUID=CO1.NTC.6926276&amp;isFromPublicArea=True&amp;isModal=true&amp;asPopupView=true</t>
  </si>
  <si>
    <t>CALLE 4 Nº 36-55_x000D_</t>
  </si>
  <si>
    <t>wilsoncapera@yahoo.com</t>
  </si>
  <si>
    <t>3143594229_x000D_</t>
  </si>
  <si>
    <t>CARRERA 7D 145 51 APTO 805</t>
  </si>
  <si>
    <t>manuelaarias2014@gmail.com</t>
  </si>
  <si>
    <t>GEIMAR MAURICIO LABRADOR AVENDAÑO_x000D_</t>
  </si>
  <si>
    <t>Carrera 43b # 5a-32</t>
  </si>
  <si>
    <t>geimar93@hotmail.com</t>
  </si>
  <si>
    <t>PRESTAR LOS SERVICIOS PROFESIONALES ESPECIALIZADOS ASESORANDO JURÍDICAMENTE AL DESPACHO Y AL ÁREA DE GESTIÓN PARA EL DESARROLLO LOCAL EN LOS ASPECTOS PRECONTRACTUALES CONTRACTUALES Y POST CONTRACTUALES DE LOS PROCESOS DE CONTRATACION DEL FDL DE PUENTE ARANDA. SIPSE 118269</t>
  </si>
  <si>
    <t>https://community.secop.gov.co/Public/Tendering/OpportunityDetail/Index?noticeUID=CO1.NTC.6937119&amp;isFromPublicArea=True&amp;isModal=true&amp;asPopupView=true</t>
  </si>
  <si>
    <t>CARRERA 76 # 72 -35 APT 301</t>
  </si>
  <si>
    <t>marlenytorresrodriguez@gmail.com</t>
  </si>
  <si>
    <t>https://community.secop.gov.co/Public/Tendering/OpportunityDetail/Index?noticeUID=CO1.NTC.6868591&amp;isFromPublicArea=True&amp;isModal=False</t>
  </si>
  <si>
    <t>PRESTAR SUS SERVICIOS PROFESIONALES AL ÁREA DE GESTIÓN POLICIVA PARA EL ADECUADO CONTROL DE ACTUACIONES ADMINISTRATIVAS Y SANCIONES. SIPSE 116742</t>
  </si>
  <si>
    <t>CALLE 40 C # 79 - 29 SUR</t>
  </si>
  <si>
    <t>davidquintero.1985@gmail.com</t>
  </si>
  <si>
    <t>https://community.secop.gov.co/Public/Tendering/OpportunityDetail/Index?noticeUID=CO1.NTC.6936324&amp;isFromPublicArea=True&amp;isModal=true&amp;asPopupView=true</t>
  </si>
  <si>
    <t>ADRIANA MARIA SALAZAR VASQUEZ</t>
  </si>
  <si>
    <t>CALLE 70 SUR No. 49 C 09</t>
  </si>
  <si>
    <t>deportes.adri@gmail.com</t>
  </si>
  <si>
    <t>ROSSEMBERTH GUTIERREZ</t>
  </si>
  <si>
    <t>CRA 53F No 5A-49</t>
  </si>
  <si>
    <t>rossemberthgutierrez@gmail.com</t>
  </si>
  <si>
    <t>https://community.secop.gov.co/Public/Tendering/OpportunityDetail/Index?noticeUID=CO1.NTC.6922745&amp;isFromPublicArea=True&amp;isModal=False</t>
  </si>
  <si>
    <t>PRESTAR SUS SERVICIOS PROFESIONALES PARA APOYAR LA ESTRUCTURACIÓN FORMULACIÓN EVALUACIÓN Y SEGUIMIENTO DE LA PLANEACIÓN ESTRATEGICA Y PROYECTOS DE INVERSIÓN DEL FONDO DE DESARROLLO LOCAL DE PUENTE ARANDA. SIPSE 118357</t>
  </si>
  <si>
    <t>https://community.secop.gov.co/Public/Tendering/OpportunityDetail/Index?noticeUID=CO1.NTC.6946805&amp;isFromPublicArea=True&amp;isModal=true&amp;asPopupView=true</t>
  </si>
  <si>
    <t>PRESTAR SUS SERVICIOS PROFESIONALES AL DESPACHO DE LA ALCALDÍA LOCAL PARA APOYAR EL TRÁMITE DE LOS ASUNTOS DE SU COMPETENCIA ATENCIÓN DE LOS DERECHOS DE PETICIÓN CONSOLIDAR LAS PROPOSICIONES Y SOLICITUDES DE LOS ENTES DE CONTROL DE ACUERDO A LOS ESTUDIOS PREVIOS. SIPSE 118482</t>
  </si>
  <si>
    <t>VICTOR ALFONSO GALINDO OSORIO</t>
  </si>
  <si>
    <t>CARRERA 89 A BIS # 8 A - 25 TORRE 2 APTO 806</t>
  </si>
  <si>
    <t>victorgalindo86@hotmail.com</t>
  </si>
  <si>
    <t>https://community.secop.gov.co/Public/Tendering/OpportunityDetail/Index?noticeUID=CO1.NTC.6936157&amp;isFromPublicArea=True&amp;isModal=False</t>
  </si>
  <si>
    <t>Calle 23 No. 31 - 90 Apto 202</t>
  </si>
  <si>
    <t>PRESTAR LOS SERVICIOS TECNICOS A LA GESTION AL FONDO DE DESARROLLO LOCAL DE PUENTE ARANDA PARA ACOMPAÑAR LOS PROCESOS QUE SE ADELANTEN PARA PROTECCION Y USO ADECUADO DEL ESPACIO PUBLICO EN LA LOCALIDAD. SIPSE 114773</t>
  </si>
  <si>
    <t>GINA ALEXANDRA QUIVANO SANTACRUZ</t>
  </si>
  <si>
    <t>CALLE 30 SUR # 50 A 63</t>
  </si>
  <si>
    <t>ginna.quivano@gmail.com</t>
  </si>
  <si>
    <t>https://community.secop.gov.co/Public/Tendering/OpportunityDetail/Index?noticeUID=CO1.NTC.6955101&amp;isFromPublicArea=True&amp;isModal=true&amp;asPopupView=true</t>
  </si>
  <si>
    <t>DIEGO NOY LÓPEZ</t>
  </si>
  <si>
    <t>carrera 41A 35-27 sur</t>
  </si>
  <si>
    <t>GINA SILVA</t>
  </si>
  <si>
    <t>JUAN JOSÉ CIFUENTES OROZCO</t>
  </si>
  <si>
    <t>Calle 22 Sur #41-77</t>
  </si>
  <si>
    <t>10juancifuentes@gmail.com</t>
  </si>
  <si>
    <t>PRESTAR LOS SERVICIOS PROFESIONALES REQUERIDOS PARA APOYAR LA FORMULACIÓN PROCESO DE CONTRATACIÓN EVALUACIÓN Y SEGUIMIENTO DE PROYECTOS INCLUIDOS EN EL PLAN DE DESARROLLO LOCAL VIGENTE ASÍ COMO LA LIQUIDACIÓN DE LOS CONTRATOS SUSCRITOS PARA SU EJECUCIÓN PARA ASEGURAR LA ADECUADA INVERSIÓN DE RECURSOS LOCALES Y EL CUMPLIMIENTO DE LAS METASDEL MISMO EN LO REFERENTE A TEMAS TRANSVERSALES DE INFRAESTRUCTURA FÍSICA DE ACUERDO CON LOS ESTUDIOS PREVIOS. SIPSE 117682</t>
  </si>
  <si>
    <t>MAIVEL DANIELA VELASQUEZ RICO</t>
  </si>
  <si>
    <t>cr 8 #52-31 sur</t>
  </si>
  <si>
    <t>maivel.d19@hotmail.com</t>
  </si>
  <si>
    <t>https://community.secop.gov.co/Public/Tendering/OpportunityDetail/Index?noticeUID=CO1.NTC.6941110&amp;isFromPublicArea=True&amp;isModal=False</t>
  </si>
  <si>
    <t>PRESTAR SUS SERVICIOS TÉCNICOS EN EL FORTALECIMIENTO DE LOS PROGRAMAS DE DEPORTES DE LA ALCALDÍA LOCAL DE PUENTE ARANDA. SIPSE 118001</t>
  </si>
  <si>
    <t>JAIRZIÑIHO GUTIERREZ AGUILAR</t>
  </si>
  <si>
    <t>Calle 5 B Bis # 53 D - 41 Apto. 401</t>
  </si>
  <si>
    <t>jairziniho23@hotmail.com</t>
  </si>
  <si>
    <t>https://community.secop.gov.co/Public/Tendering/OpportunityDetail/Index?noticeUID=CO1.NTC.6941583&amp;isFromPublicArea=True&amp;isModal=False</t>
  </si>
  <si>
    <t>NICOLAS ESTEBAN MEDINA LEON</t>
  </si>
  <si>
    <t>cll 18 sur # 52-30</t>
  </si>
  <si>
    <t>nicolasmedinal@usantotomas.edu.co</t>
  </si>
  <si>
    <t>PRESTAR SUS SERVICIOS COMO PROFESIONAL PARA REALIZAR SEGUIMIENTO AL AGROPARQUE CAPACITAR A LOS HUERTEROS Y DEMÁS ACTIVIDADES PREVISTAS EN LA IMPLEMENTACIÓN DE LOS PROGRAMAS PROCESOS DE AGRICULTURA URBANA EN EL TERRITORIO EN LA LOCALIDAD DE PUENTE ARANDA DE CONFORMIDAD CON LOS ESTUDIOS PREVIOS. SIPSE 117263</t>
  </si>
  <si>
    <t>CATERIN DANIELAP URIBE PUERTO</t>
  </si>
  <si>
    <t>Carrera 32A 4A 29</t>
  </si>
  <si>
    <t>ucaterin@gmail.com</t>
  </si>
  <si>
    <t>https://community.secop.gov.co/Public/Tendering/OpportunityDetail/Index?noticeUID=CO1.NTC.6948571&amp;isFromPublicArea=True&amp;isModal=true&amp;asPopupView=true</t>
  </si>
  <si>
    <t xml:space="preserve">YOHAN SEBASTIAN ESPINOSA </t>
  </si>
  <si>
    <t>Cr 97 158 46 AP 206 TO 2</t>
  </si>
  <si>
    <t>harhlegend@gmail.com</t>
  </si>
  <si>
    <t>calle 69b num 87a 67</t>
  </si>
  <si>
    <t>peterzip86@hotmail.com</t>
  </si>
  <si>
    <t>carrera 53b d bis No. 2 a 54</t>
  </si>
  <si>
    <t>susanjvargasc.sv@gmail.com</t>
  </si>
  <si>
    <t>CARRERA 80 # 74-40</t>
  </si>
  <si>
    <t>dimash58@hotmail.com</t>
  </si>
  <si>
    <t>PRESTAR SUS SERVICIOS PROFESIONALES PARA APOYAR JURÍDICAMENTE LA LA EJECUCIÓN DE LAS ACCIONES REQUERIDAS Y NECESIDADES QUE SE DERIVEN DE LA APLICACIÓN DE LAS PREVISIONES DE LA LEY 675 DE 2001 O A LA QUE HAGA SUS VECES. SIPSE 116860</t>
  </si>
  <si>
    <t>JESÚS ALEJANDRO FIGUEROA CAICEDO</t>
  </si>
  <si>
    <t>Calle 162 No. 55 - 40 apartamento 902 torre 3</t>
  </si>
  <si>
    <t>figueroa.alejo@gmail.com</t>
  </si>
  <si>
    <t>https://community.secop.gov.co/Public/Tendering/OpportunityDetail/Index?noticeUID=CO1.NTC.6951719&amp;isFromPublicArea=True&amp;isModal=False</t>
  </si>
  <si>
    <t>PRESTAR SERVICIOS COMO APOYO TECNICO EN LA ARTICULACIÓN CON LOS GRUPOS EMPRESARIALES COMERCIALES Y DIFERENTES GRUPOS DE PARTICIPACIÓN QUE HACEN PARTE DE LA LOCALIDAD DE PUENTE ARANDA. SIPSE 115924</t>
  </si>
  <si>
    <t>Calle 18 Sru No. 41-60</t>
  </si>
  <si>
    <t>lidacolpas@hotmail.com</t>
  </si>
  <si>
    <t>https://community.secop.gov.co/Public/Tendering/OpportunityDetail/Index?noticeUID=CO1.NTC.6952010&amp;isFromPublicArea=True&amp;isModal=False</t>
  </si>
  <si>
    <t>PRESTAR LOS SERVICIOS DE APOYO A LA GESTION EN LA IMPLEMENTACION DE LAS ESTRATEGIAS DE SENSIBILIZACION, FORMACION Y EDUCACION DE LOS PROYECTOS DE BIENESTAR ANIMAL EN LA LOCALIDAD DE PUENTE ARANDA. SIPSE 114686</t>
  </si>
  <si>
    <t>CRISTIAN CAMILO ROMERO CONTRERAS</t>
  </si>
  <si>
    <t>Cra 2 # 26 -19 Sur</t>
  </si>
  <si>
    <t>camiloromerocontreras@gmail.com</t>
  </si>
  <si>
    <t>https://community.secop.gov.co/Public/Tendering/OpportunityDetail/Index?noticeUID=CO1.NTC.6988733&amp;isFromPublicArea=True&amp;isModal=False</t>
  </si>
  <si>
    <t>PRESTAR SUS SERVICIOS ASISTENCIALES EN TEMAS ADMINISTRATIVOS Y LOGISTICOS REALCIONADOS CON VIOLENCIA INTRAFAMILIAR EN LOS COMPONENTES DE ORIENTACIÓN ASESORÍA FAMILIAR POSICIONAMIENTO Y PROMOCIÓN DEL BUEN TRATO. SIPSE 117039</t>
  </si>
  <si>
    <t>Carrera 31 a # 2-20_x000D_</t>
  </si>
  <si>
    <t>nata_a1104@hotmail.com</t>
  </si>
  <si>
    <t>https://community.secop.gov.co/Public/Tendering/OpportunityDetail/Index?noticeUID=CO1.NTC.6951705&amp;isFromPublicArea=True&amp;isModal=False</t>
  </si>
  <si>
    <t>PRESTAR LOS SERVICIOS PROFESIONALES REQUERIDOS PARA APOYAR LA FORMULACIÓN PROCESO DE CONTRATACIÓN EVALUACIÓN Y SEGUIMIENTO DE LOS PROYECTOS QUE SE ENCUENTRAN INCLUIDOS EN EL PLAN OPERATIVO ANUAL DE DE INVERSIONES ASÍ COMO ADELANTAR EL PROCESO DE LIQUIDACIÓN DE LOS CONTRATOS EJECUTADOS QUE LE SEAN ASIGNADOS. SIPSE 117298</t>
  </si>
  <si>
    <t>INGRID JOHANNAARDILA CÁRDENAS</t>
  </si>
  <si>
    <t>https://community.secop.gov.co/Public/Tendering/ContractNoticePhases/View?PPI=CO1.PPI.35252308&amp;isFromPublicArea=True&amp;isModal=False</t>
  </si>
  <si>
    <t>CARRERA 55 No. 4-D-65</t>
  </si>
  <si>
    <t>carbell10@yahoo.es</t>
  </si>
  <si>
    <t>https://community.secop.gov.co/Public/Tendering/ContractNoticePhases/View?PPI=CO1.PPI.34956703&amp;isFromPublicArea=True&amp;isModal=False</t>
  </si>
  <si>
    <t>Calle 5c #32a - 25</t>
  </si>
  <si>
    <t>valevigoya341@hotmail.com</t>
  </si>
  <si>
    <t>https://community.secop.gov.co/Public/Tendering/OpportunityDetail/Index?noticeUID=CO1.NTC.6915055&amp;isFromPublicArea=True&amp;isModal=False</t>
  </si>
  <si>
    <t>PRESTAR LOS SERVICIOS PROFESIONALES PARA APOYAR EL ÁREA DE GESTIÓN DE DESARROLLO LOCAL ORIENTADOS A LOS TEMAS DE DEPORTIVOS EN LA LOCALIDAD DEPUENTE ARANDA. SIPSE 117999</t>
  </si>
  <si>
    <t>CALLE 1B No 51A 34</t>
  </si>
  <si>
    <t>yulieth.espitia@gmail.com</t>
  </si>
  <si>
    <t>https://community.secop.gov.co/Public/Tendering/OpportunityDetail/Index?noticeUID=CO1.NTC.7022137&amp;isFromPublicArea=True&amp;isModal=False</t>
  </si>
  <si>
    <t>APOYAR ADMINISTRATIVA Y ASISTENCIALMENTE A LAS INSPECCIONES DE POLICÍA DE LA LOCALIDAD. SIPSE 117600</t>
  </si>
  <si>
    <t>NIDIA LUCERO CAICEDO BARRETO</t>
  </si>
  <si>
    <t>CRA 50 # 150 A 85 INT 11 APTO 502</t>
  </si>
  <si>
    <t>caicedolucero@gmail.com</t>
  </si>
  <si>
    <t>https://community.secop.gov.co/Public/Tendering/OpportunityDetail/Index?noticeUID=CO1.NTC.6999131&amp;isFromPublicArea=True&amp;isModal=False</t>
  </si>
  <si>
    <t>PRESTAR SUS SERVICIOS PROFESIONALES PARA APOYAR LA FORMULACION PROCESO DE CONTRATACION EVALUACION SEGUIMIENTO Y LIQUIDACION RELACIONADOS CON EL PROYECTO DE INVERSION 1897 PARA ASEGURAR LA ADECUADA INVERSION DE RECURSOS LOCALES Y EL CUMPLIMIENTO DE LAS METAS DEL MISMO. SIPSE 117671</t>
  </si>
  <si>
    <t>MALIDY ALEXANDRA MARTÍNEZ CHAVEZ</t>
  </si>
  <si>
    <t>Transversal 77 g bis d 71 c 41 sur</t>
  </si>
  <si>
    <t>mamch0219@gmail.com</t>
  </si>
  <si>
    <t>https://community.secop.gov.co/Public/Tendering/OpportunityDetail/Index?noticeUID=CO1.NTC.7024580&amp;isFromPublicArea=True&amp;isModal=False</t>
  </si>
  <si>
    <t>PRESTAR LOS SERVICIOS DE APOYO A LA GESTION AL FONDO DE DESARROLLO LOCAL DE PUENTE ARANDA PARA ACOMPAÑAR LOS PROCESOS DE FORTALECIMIENTO DE LA CULTURA CIUDADANA Y LA PREVENCION DE ACCIONES DELICTIVAS Y COMPORTAMIENTOS QUE ATENTEN CONTRA LA SEGURIDAD Y LA CONVIVENCIA CIUDADANA. SIPSE 118198</t>
  </si>
  <si>
    <t>BRANDON STEVEN QUIÑONEZ GARCÍA</t>
  </si>
  <si>
    <t>cra 82b 53-15sur</t>
  </si>
  <si>
    <t>brandon1997quinones@gmail.com</t>
  </si>
  <si>
    <t>https://community.secop.gov.co/Public/Tendering/OpportunityDetail/Index?noticeUID=CO1.NTC.7019477&amp;isFromPublicArea=True&amp;isModal=False</t>
  </si>
  <si>
    <t>PRESTAR SUS SERVICIOS PROFESIONALES PARA REALIZAR EL ACOMPAÑAMIENTO SUPERVISIÓN Y LIQUIDACIÓN DE LOS PROYECTOS AMBIENTALES PARA ASEGURAR LA ADECUADA INVERSION DE RECURSOS LOCALES Y EL CUMPLIMIENTO DE LAS METAS DEL PLAN DE DESARROLLO LOCAL. SIPSE 118360</t>
  </si>
  <si>
    <t>NATALIA ANDREA PARRADO GUATAVITA</t>
  </si>
  <si>
    <t>https://community.secop.gov.co/Public/Tendering/OpportunityDetail/Index?noticeUID=CO1.NTC.6953061&amp;isFromPublicArea=True&amp;isModal=False</t>
  </si>
  <si>
    <t>PRESTAR LOS SERVICIOS PROFESIONALES REQUERIDOS PARA APOYAR LA FORMULACION PROCESO DE CONTRATACION EVALUACION SEGUIMIENTO Y LIQUIDACION DE PROYECTOS PARA ASEGURAR LA ADECUADA INVERSION DE RECURSOS LOCALES Y EL CUMPLIMIENTO DE LAS METAS DEL MISMO EN LO REFERENTE AL PROYECTO 1887 "PUENTE ARANDA REFERENTE EN CULTURA, DEPORTE Y RECREACION". SIPSE 116840</t>
  </si>
  <si>
    <t>GINA VANESSA SILVA GOMEZ</t>
  </si>
  <si>
    <t>CALLE 14 SUR # 56 - 10</t>
  </si>
  <si>
    <t>uniconta26@hotmail.com</t>
  </si>
  <si>
    <t>https://community.secop.gov.co/Public/Tendering/OpportunityDetail/Index?noticeUID=CO1.NTC.6976498&amp;isFromPublicArea=True&amp;isModal=False</t>
  </si>
  <si>
    <t>CAMILO ANDRES VARELA BARRETO</t>
  </si>
  <si>
    <t>CALLE 22 sur # 52 -
20 manzana 30 - INT 23</t>
  </si>
  <si>
    <t>gouspercity@hotmail.com</t>
  </si>
  <si>
    <t>GINA VANESSA SILVA</t>
  </si>
  <si>
    <t>cra 1 No 38 - 40</t>
  </si>
  <si>
    <t>oscarcarroll2018@gmail.com</t>
  </si>
  <si>
    <t>PRESTAR LOS SERVICIOS PROFESIONALES REQUERIDOS PARA APOYAR LA FORMULACIÓN PROCESO DE CONTRATACIÓN EVALUACIÓN Y SEGUIMIENTO DE PROYECTOS INCLUIDOS EN EL PLAN DE DESARROLLO LOCAL VIGENTE RELACIONADOS CON EL SECTOR EDUCACIÓN ASÍ COMO LA LIQUIDACIÓN DE LOS SUSCRITOS PARA SU EJECUCIÓN EN ESPECIAL PARA LOS PROYECTOS DE EDUCACIÓN. SIPSE 117294</t>
  </si>
  <si>
    <t>CARRERA 35No.1F-18 BOGOTA</t>
  </si>
  <si>
    <t>daisy-gama@hotmail.com</t>
  </si>
  <si>
    <t>https://community.secop.gov.co/Public/Tendering/OpportunityDetail/Index?noticeUID=CO1.NTC.6963137&amp;isFromPublicArea=True&amp;isModal=False</t>
  </si>
  <si>
    <t>Tv 72 d bis 39i 61 sur</t>
  </si>
  <si>
    <t>kam3820@gmail.com</t>
  </si>
  <si>
    <t>https://community.secop.gov.co/Public/Tendering/OpportunityDetail/Index?noticeUID=CO1.NTC.6880256&amp;isFromPublicArea=True&amp;isModal=False</t>
  </si>
  <si>
    <t>PRESTAR SERVICIOS PROFESIONALES PARA REALIZAR LAS GESTIONES INHERENTES EN LA LIQUIDACIÓN PAGO Y DEPURACIÓN DE OBLIGACIONES POR PAGAR DE LOS CONTRATOS SUSCRITOS POR EL FDL PUENTE ARANDA. SIPSE 116778</t>
  </si>
  <si>
    <t>calle 4 b 34 15 apt 401</t>
  </si>
  <si>
    <t>clapavagu@hotmail.com</t>
  </si>
  <si>
    <t>https://community.secop.gov.co/Public/Tendering/OpportunityDetail/Index?noticeUID=CO1.NTC.6976289&amp;isFromPublicArea=True&amp;isModal=False</t>
  </si>
  <si>
    <t>JUAN SEBASTIAN LAITON GONZALEZ</t>
  </si>
  <si>
    <t>Diagonal 5d #44-05</t>
  </si>
  <si>
    <t>jsebas220403@hotmail.com</t>
  </si>
  <si>
    <t>JUAN PABLO QUINTERIO</t>
  </si>
  <si>
    <t>DANIEL STIVEN HERNANDEZ BURITICA</t>
  </si>
  <si>
    <t>cr 8 d este 36 c 62 sur</t>
  </si>
  <si>
    <t>danielhernandezburitica1@gmail.com</t>
  </si>
  <si>
    <t xml:space="preserve">DIEGO HERNAN ROMERO GIL </t>
  </si>
  <si>
    <t>Cra 82g bis N 59-62</t>
  </si>
  <si>
    <t>dieherom@gmail.com</t>
  </si>
  <si>
    <t>PRESTAR LOS SERVICIOS PROFESIONALES EN EL ÁREA DE GESTIÓN DEL DESARROLLOLOCAL APOYANDO EL SEGUIMIENTO DE LOS PROYECTOS DE INVERSIÓN EN TEMAS ADMINISTRATIVOS. SIPSE 114737</t>
  </si>
  <si>
    <t>DIEGO FERNANDO BETANCOURT RINCON</t>
  </si>
  <si>
    <t>CARRERA 66 N° 3 - 51</t>
  </si>
  <si>
    <t>DIEGOBETANCOURTRINCON@OUTLOOK.ES</t>
  </si>
  <si>
    <t>https://community.secop.gov.co/Public/Tendering/OpportunityDetail/Index?noticeUID=CO1.NTC.6967558&amp;isFromPublicArea=True&amp;isModal=False</t>
  </si>
  <si>
    <t>CAMILO ANDRES CARDOZO LEON</t>
  </si>
  <si>
    <t>carrera 39 c no 29
b 25 sur</t>
  </si>
  <si>
    <t>PRESTAR SERVICIOS PROFESIONALES PARA APOYAR LA FORMULACION, PROCESO DE CONTRATACION, EVALUACION SEGUIMIENTO Y LIQUIDACION RELACIONADOS CON LOS PROYECTOS AMBIENTALES PARA ASEGURAR LA ADECUADA INVERSION DE RECURSOS LOCALES Y EL CUMPLIMIENTO DE LAS METAS DEL MISMO. SIPSE 118366</t>
  </si>
  <si>
    <t>Calle 37b sur # 68 i 66</t>
  </si>
  <si>
    <t>https://community.secop.gov.co/Public/Tendering/OpportunityDetail/Index?noticeUID=CO1.NTC.6964713&amp;isFromPublicArea=True&amp;isModal=False</t>
  </si>
  <si>
    <t>CALLE 152 No 9-93 APTO 508</t>
  </si>
  <si>
    <t>jorgevargasabogado@hotmail.com</t>
  </si>
  <si>
    <t>PRESTAR SUS SERVICIOS PROFESIONALES PARA APOYAR JURÍDICAMENTE LA EJECUCIÓN DE LAS ACCIONES REQUERIDAS PARA LA DEPURACIÓN DE LAS ACTUACIONES ADMINISTRATIVAS QUE CURSAN EN LA ALCALDÍA LOCAL. SIPSE 117669</t>
  </si>
  <si>
    <t>OLGA LUCIA RODRIGUEZ PALACIOS</t>
  </si>
  <si>
    <t>CALLE 45D NÚMERO 81-10</t>
  </si>
  <si>
    <t>olguitica18@gmail.com</t>
  </si>
  <si>
    <t>https://community.secop.gov.co/Public/Tendering/OpportunityDetail/Index?noticeUID=CO1.NTC.6969588&amp;isFromPublicArea=True&amp;isModal=False</t>
  </si>
  <si>
    <t xml:space="preserve"> JUAN SEBASTIAN BALLESTEROS GOMEZ </t>
  </si>
  <si>
    <t>PRESTAR LOS SERVICIOS TECNICOS A LA GESTION AL FONDO DE DESARROLLO LOCAL DE PUENTE ARANDA PARA ACOMPAÑAR LOS PROCESOS QUE SE ADELANTEN PARA PROTECCION Y USO ADECUADO DEL ESPACIO PUBLICO EN LA LOCALIDAD. SIPSE 117306</t>
  </si>
  <si>
    <t>CRISTIAN CAMILO MUÑOZ ECHEVERRI</t>
  </si>
  <si>
    <t>https://community.secop.gov.co/Public/Tendering/OpportunityDetail/Index?noticeUID=CO1.NTC.6970743&amp;isFromPublicArea=True&amp;isModal=False</t>
  </si>
  <si>
    <t>PRESTAR LOS SERVICIOS PROFESIONALES PARA DESARROLLAR ACCIONES Y ESTRATEGIAS ORIENTADAS A LA PREVENCIÓN DE VIOLENCIA INFANTIL VIOLENCIA INTRAFAMILIAR Y/O VIOLENCIA SEXUAL Y LA PROMOCIÓN DEL BUEN TRATO. SIPSE 117053</t>
  </si>
  <si>
    <t>ANDREA OVIEDO GARCIA</t>
  </si>
  <si>
    <t>CALLE 1 H 38 A 51</t>
  </si>
  <si>
    <t>aoviedo1023@gmail.com</t>
  </si>
  <si>
    <t>https://community.secop.gov.co/Public/Tendering/OpportunityDetail/Index?noticeUID=CO1.NTC.6970954&amp;isFromPublicArea=True&amp;isModal=False</t>
  </si>
  <si>
    <t>PRESTAR SUS SERVICIOS PROFESIONALES PARA APOYAR LA FORMULACION PROCESO DE CONTRATACION EVALUACION SEGUIMIENTO Y LIQUIDACION RELACIONADOS CON EL PROYECTO DE INVERSION 1899 PARA ASEGURAR LA ADECUADA INVERSION DE RECURSOS LOCALES Y EL CUMPLIMIENTO DE LAS METAS DEL MISMO. SIPSE 117617</t>
  </si>
  <si>
    <t>ALIX JOHANNA ROMERO PIZON</t>
  </si>
  <si>
    <t>CALLE 17 SUR 39 55</t>
  </si>
  <si>
    <t>https://community.secop.gov.co/Public/Tendering/OpportunityDetail/Index?noticeUID=CO1.NTC.6976416&amp;isFromPublicArea=True&amp;isModal=False</t>
  </si>
  <si>
    <t>PRESTAR SUS SERVICIOS PROFESIONALES EN MARKETING, PUBLICIDAD PARA CREAR CONTENIDOS APLICACIONES Y SOFTWARE ESPECIALIZADO PARA LOS EMPRESARIOS DE LA LOCALIDAD. SIPSE 116508</t>
  </si>
  <si>
    <t>MARIA CONSUELO BELTRAN BURGOS</t>
  </si>
  <si>
    <t>CALLE 2 NO. 39 A 33</t>
  </si>
  <si>
    <t>maconybb@gmail.com</t>
  </si>
  <si>
    <t>https://community.secop.gov.co/Public/Tendering/OpportunityDetail/Index?noticeUID=CO1.NTC.6976099&amp;isFromPublicArea=True&amp;isModal=False</t>
  </si>
  <si>
    <t>HERNAN FELIPE SOLANO GARCÍA</t>
  </si>
  <si>
    <t>carrera 73 D Nº 35-20 sur bloque 10 entrada 15 apartamento 316</t>
  </si>
  <si>
    <t>Cra 38b No. 2 - 54</t>
  </si>
  <si>
    <t>canonfutboll@gmail.com</t>
  </si>
  <si>
    <t>PRESTAR LOS SERVICIOS DE APOYO A LA GESTIÓN EN LA ATENCIÓN DE ANIMALES EN LA LOCALIDAD DE PUENTE ARANDA ASÍ COMO EN LA IMPLEMENTACIÓN DE ESTRATEGIAS PARA LA PROTECCIÓN Y CUIDADOS DE LOS ANIMALES. SIPSE 114684</t>
  </si>
  <si>
    <t>SANTOS CULMA RODRIGUEZ</t>
  </si>
  <si>
    <t>CRA. 50 5 A - 64</t>
  </si>
  <si>
    <t>culmasantos9@gmail.com</t>
  </si>
  <si>
    <t>https://community.secop.gov.co/Public/Tendering/OpportunityDetail/Index?noticeUID=CO1.NTC.6976432&amp;isFromPublicArea=True&amp;isModal=False</t>
  </si>
  <si>
    <t>Carrera 68b N°56-08 sur</t>
  </si>
  <si>
    <t>laura.barragan.c@gmail.com</t>
  </si>
  <si>
    <t>PRESTAR SUS SERVICIOS PROFESIONALES PARA APOYAR LOS ASUNTOS RELACIONADOS CON SEGURIDAD CIUDADANA, CONVIVENCIA Y PREVENCION DE CONFLICTOS VIOLENCIAS Y DELITOS EN LA LOCALIDAD. SIPSE 116453</t>
  </si>
  <si>
    <t>JAVIER NICOLAS MOLANO PARRA</t>
  </si>
  <si>
    <t>Calle 74 # 110 A 31</t>
  </si>
  <si>
    <t>nmolano31@hotmail.com</t>
  </si>
  <si>
    <t>https://community.secop.gov.co/Public/Tendering/OpportunityDetail/Index?noticeUID=CO1.NTC.6977180&amp;isFromPublicArea=True&amp;isModal=False</t>
  </si>
  <si>
    <t>SOSA RUEDA LUIS MARIO</t>
  </si>
  <si>
    <t>CR 87B 19A 40</t>
  </si>
  <si>
    <t>lumasoru2@gmail.com</t>
  </si>
  <si>
    <t>https://community.secop.gov.co/Public/Tendering/OpportunityDetail/Index?noticeUID=CO1.NTC.6878864&amp;isFromPublicArea=True&amp;isModal=False</t>
  </si>
  <si>
    <t>Calle 11 sur # 40 -25</t>
  </si>
  <si>
    <t>torresjuan9811@gmail.com</t>
  </si>
  <si>
    <t>MARIA CAMILA PINEDA RAMIREZ</t>
  </si>
  <si>
    <t>Carrera 19 # 164-53</t>
  </si>
  <si>
    <t>kmilin80@gmail.com</t>
  </si>
  <si>
    <t>diagonal 5f n 44a 42</t>
  </si>
  <si>
    <t>gantivaandrea@hotmail.com</t>
  </si>
  <si>
    <t>CARRERA 50 #58 A -66 APTO 402</t>
  </si>
  <si>
    <t>aflg5110@gmail.com</t>
  </si>
  <si>
    <t>PRESTAR LOS SERVICIOS PROFESIONALES REQUERIDOS PARA APOYAR LA LA FORMULACION PROCESO DE CONTRATACION EVALUACION Y SEGUIMIENTO DE LOS PROYECTOS RELACIONADOS CON EL SECTOR CULTURA QUE SE ENCUENTRAN INCLUIDOSEN EL PLAN OPERATIVO ANUAL DE INVERSIONES ASI COMO ADELANTAR EL PROCESO DE LIQUIDACION DE LOS CONTRATOS EJECUTADOS QUE LE SEAN ASIGNADOS. SIPSE 114750</t>
  </si>
  <si>
    <t>ANGELA MARIA SILVA HERRERA_x000D_</t>
  </si>
  <si>
    <t>TV 74 #11A-15</t>
  </si>
  <si>
    <t>angelamsilva@outlook.es</t>
  </si>
  <si>
    <t>https://community.secop.gov.co/Public/Tendering/OpportunityDetail/Index?noticeUID=CO1.NTC.6980274&amp;isFromPublicArea=True&amp;isModal=False</t>
  </si>
  <si>
    <t>JULIAN OSORIO</t>
  </si>
  <si>
    <t>FABIAN AUGUSTO LEIVA CHAPARRO</t>
  </si>
  <si>
    <t>https://community.secop.gov.co/Public/Tendering/OpportunityDetail/Index?noticeUID=CO1.NTC.6951376&amp;isFromPublicArea=True&amp;isModal=False</t>
  </si>
  <si>
    <t>PRESTAR LOS SERVICIOS DE APOYO EN TEMAS DE GESTION AMBIENTAL RELACIONADO CON ACCIONES DE ARBOLADO URBANO RIESGOS Y CAMBIO CLIMATICO EN LA LOCALIDAD DE PUENTE ARANDA. SIPSE 119735</t>
  </si>
  <si>
    <t>GUILLERMO ALFONSO RODRIGUEZ VALDERRAMA</t>
  </si>
  <si>
    <t> 3154116</t>
  </si>
  <si>
    <t>CL 6 c # 73 - 45 Int 1 Apt 503</t>
  </si>
  <si>
    <t>guillermorodv@hotmail.com</t>
  </si>
  <si>
    <t>https://community.secop.gov.co/Public/Tendering/OpportunityDetail/Index?noticeUID=CO1.NTC.7168701&amp;isFromPublicArea=True&amp;isModal=true&amp;asPopupView=true</t>
  </si>
  <si>
    <t>PRESTAR LOS SERVICIOS PROFESIONALES AL DESPACHO DE LA ALCALDÍA LOCAL DE PUENTE ARANDA PARA APOYAR LA EJECUCION INTEGRAL DE LOS ASUNTOS ADMINISTRATIVOS DE SU COMPETENCIA. SIPSE 118874</t>
  </si>
  <si>
    <t>Cra 26 A 4 62 Bogotá D.C.</t>
  </si>
  <si>
    <t>ginaryquintero94@gmail.com</t>
  </si>
  <si>
    <t>https://community.secop.gov.co/Public/Tendering/OpportunityDetail/Index?noticeUID=CO1.NTC.6993019&amp;isFromPublicArea=True&amp;isModal=False</t>
  </si>
  <si>
    <t>JAVIER ARIAS JARA_x000D_</t>
  </si>
  <si>
    <t>Calle 165 B # 13C -55</t>
  </si>
  <si>
    <t>javarja@hotmail.com</t>
  </si>
  <si>
    <t>PRESTAR SUS SERVICIOS PROFESIONALES PARA APOYAR JURÍDICAMENTE LA EJECUCIÓN DE LAS ACCIONES REQUERIDAS PARA LA DEPURACIÓN DE LAS ACTUACIONES ADMINISTRATIVAS QUE CURSAN EN LA ALCALDÍA LOCAL. SIPSE 115142</t>
  </si>
  <si>
    <t xml:space="preserve"> NELLY JANETH MORA OLIVERO</t>
  </si>
  <si>
    <t>Carrera 30Bis 5-16</t>
  </si>
  <si>
    <t>moranelly7@gmail.com</t>
  </si>
  <si>
    <t>https://community.secop.gov.co/Public/Tendering/OpportunityDetail/Index?noticeUID=CO1.NTC.6987999&amp;isFromPublicArea=True&amp;isModal=False</t>
  </si>
  <si>
    <t>JUAN SEBASTIAN MAYORGA CIFUENTES</t>
  </si>
  <si>
    <t>CALLE 40A # 52C-14 SUR</t>
  </si>
  <si>
    <t>sebastian_9528@hotmail.com</t>
  </si>
  <si>
    <t>Diagonal 9na # 78C 42 Interior 7 Apartamento 101</t>
  </si>
  <si>
    <t>EDUARD RICARDO VELASQUEZ CUCAITA</t>
  </si>
  <si>
    <t>CALLE 29 S 51 A 73</t>
  </si>
  <si>
    <t>ricvel1969@gmail.com</t>
  </si>
  <si>
    <t>PRESTAR LOS SERVICIOS PROFESIONALES PARA DESARROLLAR ACCIONES Y ESTRATEGIAS ORIENTADAS A LA PREVENCIÓN DE VIOLENCIA INFANTIL VIOLENCIA INTRAFAMILIAR Y/O VIOLENCIA SEXUAL Y LA PROMOCIÓN DEL BUEN TRATO. SIPSE 118203</t>
  </si>
  <si>
    <t>ADRIANA LORENA HERRERA DEAZA</t>
  </si>
  <si>
    <t>CALLE 145a# 15- 34</t>
  </si>
  <si>
    <t>alherrera@unbosque.edu.co</t>
  </si>
  <si>
    <t>https://community.secop.gov.co/Public/Tendering/OpportunityDetail/Index?noticeUID=CO1.NTC.7006933&amp;isFromPublicArea=True&amp;isModal=False</t>
  </si>
  <si>
    <t>PRESTAR LOS SERVICIOS DE APOYO A LA GESTION AL FONDO DE DESARROLLO LOCAL DE PUENTE ARANDA PARA ACOMPAÑAR LOS PROCESOS QUE SE ADELANTEN PARA PROTECCION Y USO ADECUADO DEL ESPACIO PUBLICO EN LA LOCALIDAD. SIPSE 118200</t>
  </si>
  <si>
    <t>Diagonal 50Sur# 6A-23 Sur</t>
  </si>
  <si>
    <t>https://community.secop.gov.co/Public/Tendering/OpportunityDetail/Index?noticeUID=CO1.NTC.7006696&amp;isFromPublicArea=True&amp;isModal=False</t>
  </si>
  <si>
    <t xml:space="preserve">FABIAN ARTURO CHACON OSPINA </t>
  </si>
  <si>
    <t>MARIA ALEJANDRA TORRES RAMOS</t>
  </si>
  <si>
    <t>Calle 135C No. 10A-21</t>
  </si>
  <si>
    <t>alejatorres_8918@hotmail.com</t>
  </si>
  <si>
    <t>Carrera 42 #1c-16</t>
  </si>
  <si>
    <t>debuenot@gmail.com</t>
  </si>
  <si>
    <t>DIANA CAROLINA MARTÍNEZ ANDRADE</t>
  </si>
  <si>
    <t>carrera 90a 54-76 sur</t>
  </si>
  <si>
    <t>dicamartinez529@gmail.com</t>
  </si>
  <si>
    <t>OSCAR OMERO CARRILLO SANDOVAL</t>
  </si>
  <si>
    <t>79464338_x000D_</t>
  </si>
  <si>
    <t>CARRERA 35 N. 2-34</t>
  </si>
  <si>
    <t>mariaenuerchavarroc@gmail.com</t>
  </si>
  <si>
    <t>https://community.secop.gov.co/Public/Tendering/OpportunityDetail/Index?noticeUID=CO1.NTC.6908886&amp;isFromPublicArea=True&amp;isModal=False</t>
  </si>
  <si>
    <t>transversal 53 No 1b - 74</t>
  </si>
  <si>
    <t>cambchas@gmail.com</t>
  </si>
  <si>
    <t>PRESTAR SUS SERVICIOS TÉCNICOS EN EL FORTALECIMIENTO DE LOS PROGRAMAS DE DEPORTES DE LA ALCALDÍA LOCAL DE PUENTE ARANDA. SIPSE 117831</t>
  </si>
  <si>
    <t>cra 68 g 9c-97</t>
  </si>
  <si>
    <t>ovg19825@gmail.com</t>
  </si>
  <si>
    <t>https://community.secop.gov.co/Public/Tendering/OpportunityDetail/Index?noticeUID=CO1.NTC.7011298&amp;isFromPublicArea=True&amp;isModal=False</t>
  </si>
  <si>
    <t xml:space="preserve">GINA SILVA </t>
  </si>
  <si>
    <t>PRESTAR SUS SERVICIOS PROFESIONALES AL ÁREA DE GESTIÓN POLICIVA PARA EL ADECUADO CONTROL DE ACTUACIONES ADMINISTRATIVAS Y SANCIONES. SIPSE 119885</t>
  </si>
  <si>
    <t>Carrera 9 No 19 40 Sur</t>
  </si>
  <si>
    <t>hamiltonmorales.hm@gmail.com</t>
  </si>
  <si>
    <t>https://community.secop.gov.co/Public/Tendering/ContractNoticePhases/View?PPI=CO1.PPI.35662737&amp;isFromPublicArea=True&amp;isModal=False</t>
  </si>
  <si>
    <t>WILSONN TOVAR BLANCO</t>
  </si>
  <si>
    <t>calle 55A sur No. 77 K 31 apartamento 201</t>
  </si>
  <si>
    <t>wtovar17@gmail.com</t>
  </si>
  <si>
    <t>PRESTAR LOS SERVICIOS TECNICOS A LA GESTION AL FONDO DE DESARROLLO LOCALDE PUENTE ARANDA PARA ACOMPAÑAR LOS PROCESOS QUE SE ADELANTEN PARA PROTECCION Y USO ADECUADO DEL ESPACIO PUBLICO EN LA LOCALIDAD. SIPSE 114764</t>
  </si>
  <si>
    <t>EDGAR GIOVANNY RUIZ ANGEL</t>
  </si>
  <si>
    <t>CALLE 36 SUR 51 B 96</t>
  </si>
  <si>
    <t>giovanny_ruiz@yahoo.com</t>
  </si>
  <si>
    <t>https://community.secop.gov.co/Public/Tendering/OpportunityDetail/Index?noticeUID=CO1.NTC.7012609&amp;isFromPublicArea=True&amp;isModal=False</t>
  </si>
  <si>
    <t>PRESTAR SERVICIOS COMO APOYO A LA GESTIÓN EN LA ARTICULACIÓN Y CARACTERIZACIÓN DE LOS GRUPOS EMPRESARIALES COMERCIALES Y DE EMPRENDEDORES QUE HACEN PARTE DE LA LOCALIDAD DE PUENTE ARANDA EN EL MARCO DEL PROYECTO 1893 EMPLEO Y PRODUCTIVIDAD UNA APUESTA DEL CONTRATO SOCIAL PARA PUENTE ARANDA. SIPSE 117595</t>
  </si>
  <si>
    <t>JEISON FABIAN HUERTAS PRADA</t>
  </si>
  <si>
    <t>CALLE 138 No 72 A - 40 TORRE 1 APTO 603</t>
  </si>
  <si>
    <t>jfhuertas1116@gmail.com</t>
  </si>
  <si>
    <t>https://community.secop.gov.co/Public/Tendering/OpportunityDetail/Index?noticeUID=CO1.NTC.7014777&amp;isFromPublicArea=True&amp;isModal=False</t>
  </si>
  <si>
    <t>APOYAR JURIDICAMENTE LA EJECUCION DE LAS ACCIONES REQUERIDAS PARA LA DEPURACION DE LAS ACTUACIONES ADMINISTRATIVAS QUE CURSAN EN LA ALCALDIA LOCAL. SIPSE 116751</t>
  </si>
  <si>
    <t>Cra 32# 1H-56</t>
  </si>
  <si>
    <t>roatz15@gmail.com</t>
  </si>
  <si>
    <t>https://community.secop.gov.co/Public/Tendering/OpportunityDetail/Index?noticeUID=CO1.NTC.7020126&amp;isFromPublicArea=True&amp;isModal=False</t>
  </si>
  <si>
    <t>PRESTAR LOS SERVICIOS TÉCNICOS REQUERIDOS PARA LA GESTIÓN EJECUCIÓN Y LIQUIDACIÓN DE PROYECTOS RELACIONADOS CON VIOLENCIA INTRAFAMILIAR EN LOS COMPONENTES DE ORIENTACIÓN ASESORÍA FAMILIAR POSICIONAMIENTO Y PROMOCIÓN DEL BUEN TRATO. SIPSE 117117</t>
  </si>
  <si>
    <t>DANIEL GERARDO PEREZ SARMIENTO</t>
  </si>
  <si>
    <t>https://community.secop.gov.co/Public/Tendering/OpportunityDetail/Index?noticeUID=CO1.NTC.7016475&amp;isFromPublicArea=True&amp;isModal=False</t>
  </si>
  <si>
    <t>PRESTAR LOS SERVICIOS PROFESIONALES REQUERIDOS PARA APOYAR LA FORMULACIÓN PROCESO DE CONTRATACIÓN EVALUACIÓN Y SEGUIMIENTO DE PROYECTOS INCLUIDOS EN EL PLAN DE DESARROLLO LOCAL VIGENTE ASÍ COMO LA LIQUIDACIÓN DE LOS CONTRATOS SUSCRITOS PARA SU EJECUCIÓN PARA ASEGURAR LA ADECUADA INVERSIÓN DE RECURSOS LOCALES Y EL CUMPLIMIENTO DE LAS METAS DEL MISMO EN LO REFERENTE A TEMAS TRANSVERSALES DE INFRAESTRUCTURA FÍSICA DE ACUERDO CON LOS ESTUDIOS PREVIOS. SIPSE 118355</t>
  </si>
  <si>
    <t>HEBER DAVID VILLAMIL ARTEAGA</t>
  </si>
  <si>
    <t>CALLE 7 SUR # 20-47</t>
  </si>
  <si>
    <t>hebervillamil@gmail.com</t>
  </si>
  <si>
    <t>https://community.secop.gov.co/Public/Tendering/OpportunityDetail/Index?noticeUID=CO1.NTC.7018825&amp;isFromPublicArea=True&amp;isModal=False</t>
  </si>
  <si>
    <t>PRESTAR SUS SERVICIOS PROFESIONALES PARA REALIZAR EL ACOMPAÑAMIENTO A LOS PROYECTOS DE INFRAESTRUCTURA EN LA DIFUSIÓN DE LA INFORMACIÓN A LA COMUNIDAD PARA EL POSICIONAMIENTO DE LA IMAGEN INSTITUCIONAL. SIPSE 116063</t>
  </si>
  <si>
    <t>https://community.secop.gov.co/Public/Tendering/OpportunityDetail/Index?noticeUID=CO1.NTC.7019363&amp;isFromPublicArea=True&amp;isModal=False</t>
  </si>
  <si>
    <t>JORGE OSWALDO BAQUERO GIRALDO_x000D_</t>
  </si>
  <si>
    <t>carrera 7 no. 12b 65</t>
  </si>
  <si>
    <t>jorge.baquerog@hotmail.com</t>
  </si>
  <si>
    <t>APOYAR TECNICAMENTE LAS DISTINTAS ETAPAS DE LOS PROCESOS DE COMPETENCIAS DE LA ALCALDIA LOCAL PARA LA DEPURACION DE ACTUACIONES ADMINISTRATIVAS DE ACUERDO CON LOS ESTUDIOS PREVIOS. SIPSE 116009</t>
  </si>
  <si>
    <t>KELLY JOHANNA PARRA MARTINEZ</t>
  </si>
  <si>
    <t>Carrera 8A # 52-60 SUR</t>
  </si>
  <si>
    <t>kjohamartinez2@gmail.com</t>
  </si>
  <si>
    <t>https://community.secop.gov.co/Public/Tendering/OpportunityDetail/Index?noticeUID=CO1.NTC.7019364&amp;isFromPublicArea=True&amp;isModal=False</t>
  </si>
  <si>
    <t>APOYAR AL ALCALDE LOCAL EN LA PROMOCION ARTICULACION ACOMPAÑAMIENTO Y SEGUIMIENTO PARA LA ATENCION Y PROTECCION DE LOS ANIMALES DOMESTICOS Y SILVESTRES DE LA LOCALIDAD. SIPSE 117045</t>
  </si>
  <si>
    <t>MARIA FERNANDA RAMIREZ VARGAS_x000D_</t>
  </si>
  <si>
    <t>https://community.secop.gov.co/Public/Tendering/OpportunityDetail/Index?noticeUID=CO1.NTC.7019366&amp;isFromPublicArea=True&amp;isModal=False</t>
  </si>
  <si>
    <t>PRESTAR SERVICIOS PROFESIONALES PARA REALIZAR LAS GESTIONES INHERENTES EN LA LIQUIDACIÓN PAGO Y DEPURACIÓN DE OBLIGACIONES POR PAGAR DE LOS CONTRATOS SUSCRITOS POR EL FDL PUENTE ARANDA. SIPSE 118265</t>
  </si>
  <si>
    <t>YEIMMY JOHANNA BEJARANO BEJARANO</t>
  </si>
  <si>
    <t>Carrera 64 a 2-78</t>
  </si>
  <si>
    <t>jeimyjbb@hotmail.com</t>
  </si>
  <si>
    <t>https://community.secop.gov.co/Public/Tendering/OpportunityDetail/Index?noticeUID=CO1.NTC.7019523&amp;isFromPublicArea=True&amp;isModal=False</t>
  </si>
  <si>
    <t>PRESTAR LOS SERVICIOS DE APOYO EN TEMAS DE GESTIÓN AMBIENTAL RELACIONADOS CON ACCIONES DE HABITOS DE CONSUMO RECICLAJE CAMBIO CLIMATICO Y GESTIÓN AMBIENTAL EN LA LOCALIDAD DE PUENTE ARANDA. SIPSE 118268</t>
  </si>
  <si>
    <t>ADRIANA DEL PILAR SANCHEZ MARTINEZ</t>
  </si>
  <si>
    <t>Carrera 41A #3B- 14</t>
  </si>
  <si>
    <t>adrianasanchezmartinez74@gmail.com</t>
  </si>
  <si>
    <t>https://community.secop.gov.co/Public/Tendering/OpportunityDetail/Index?noticeUID=CO1.NTC.7019360&amp;isFromPublicArea=True&amp;isModal=False</t>
  </si>
  <si>
    <t>PRESTAR SUS SERVICIOS ASISTENCIALES EN TEMAS ADMINISTRATIVOS Y LOGÍSTICOS RELACIONADOS CON LOS PROYECTOS DE INVERSIÓN EN SEGURIDAD QUE ADELANTA EL FONDO DE DESARROLLO LOCAL DE PUENTE ARANDA. SIPSE 117161</t>
  </si>
  <si>
    <t>JUAN FELIPE QUIROZ ACUÑA</t>
  </si>
  <si>
    <t>carrera 71B #7-24</t>
  </si>
  <si>
    <t>juan971224@outlook.es</t>
  </si>
  <si>
    <t>https://community.secop.gov.co/Public/Tendering/OpportunityDetail/Index?noticeUID=CO1.NTC.7019467&amp;isFromPublicArea=True&amp;isModal=False</t>
  </si>
  <si>
    <t>CRA 83 B BIS #65 20 SUR</t>
  </si>
  <si>
    <t>NANACASTILLO0206@GMAIL.COM</t>
  </si>
  <si>
    <t>PRESTAR LOS SERVICIOS DE APOYO A LA GESTION AL FONDO DE DESARROLLO LOCAL DE PUENTE ARANDA PARA ACOMPAÑAR LOS PROCESOS DE FORTALECIMIENTO DE LA CULTURA CIUDADANA Y LA PREVENCION DE ACCIONES DELICTIVAS Y COMPORTAMIENTOS QUE ATENTEN CONTRA LA SEGURIDAD Y LA CONVIVENCIA CIUDADANA. SIPSE 117670</t>
  </si>
  <si>
    <t>IVAN EMILIO CACERES ROA</t>
  </si>
  <si>
    <t>calle 18 sur 40b 28</t>
  </si>
  <si>
    <t>ivanemiliocaceresroa@gmail.com</t>
  </si>
  <si>
    <t>https://community.secop.gov.co/Public/Tendering/OpportunityDetail/Index?noticeUID=CO1.NTC.7019943&amp;isFromPublicArea=True&amp;isModal=False</t>
  </si>
  <si>
    <t>PRESTAR SUS SERVICIOS PROFESIONALES PARA APOYAR LAS ACTIVIDADES Y PROGRAMAS ENFOCADOS AL ESPACIO PUBLICO VENDEDORES FORMALES E INFORMALES DE LA LOCALIDAD DE PUENTE ARANDA. SIPSE 117366</t>
  </si>
  <si>
    <t>LUZ DARY JEREZ SANCHEZ</t>
  </si>
  <si>
    <t>TV 5Q 48J 59 SUR INT 8 APTO 202</t>
  </si>
  <si>
    <t>jerez.luz17@gmail.com</t>
  </si>
  <si>
    <t>https://community.secop.gov.co/Public/Tendering/OpportunityDetail/Index?noticeUID=CO1.NTC.7025581&amp;isFromPublicArea=True&amp;isModal=False</t>
  </si>
  <si>
    <t>PRESTAR SERVICIOS DE APOYO AL AREA DE GESTION DEL DESARROLLO EN LAS LABORES ADMINISTRATIVAS QUE REQUIERA LA JUNTA ADMINISTRADORA LOCAL DE PUENTE ARANDA. SIPSE 115477</t>
  </si>
  <si>
    <t>DIEGO RENE BARRIOS LEE_x000D_</t>
  </si>
  <si>
    <t>cra 54 d no. 188 41</t>
  </si>
  <si>
    <t>diegoblee22@gmail.com</t>
  </si>
  <si>
    <t>https://community.secop.gov.co/Public/Tendering/OpportunityDetail/Index?noticeUID=CO1.NTC.7019493&amp;isFromPublicArea=True&amp;isModal=False</t>
  </si>
  <si>
    <t>PRESTAR SUS SERVICIOS PROFESIONALES PARA APOYAR LA FORMULACION, PROCESO DE CONTRATACION, EVALUACION, SEGUIMIENTO Y LIQUIDACION RELACIONADOS CON EL PROYECTO DE INVERSION 1899 PARA ASEGURAR LA ADECUADA INVERSION DE RECURSOS LOCALES Y EL CUMPLIMIENTO DE LAS METAS DEL MISMO. SIPSE 120605</t>
  </si>
  <si>
    <t>Calle 18 #20 51</t>
  </si>
  <si>
    <t>raphael8508@gmail.com</t>
  </si>
  <si>
    <t>https://community.secop.gov.co/Public/Tendering/OpportunityDetail/Index?noticeUID=CO1.NTC.7037075&amp;isFromPublicArea=True&amp;isModal=False</t>
  </si>
  <si>
    <t>AUNAR ESFUERZOS TÉCNICOS, ADMINISTRATIVOS Y FINANCIEROS, ENTRE EL FONDO DE DESARROLLO LOCAL DE PUENTE ARANDA Y LA SUBRED INTEGRADA DE SERVICIOS DE SALUD SUROCCIDENTE, PARA LLEVAR A CABO EL OTORGAMIENTO DE DISPOSITIVOS DE ASISTENCIA PERSONAL O AYUDAS TÉCNICAS NO INCLUIDAS EN EL PLAN OBLIGATORIO DE SALUD -POS-, Y REALIZAR LA VINCULACIÓN DE MUJERES GESTANTES, NIÑOS Y NIÑAS MIGRANTES IRREGULARES, EN ACCIONES DE PROTECCIÓN ESPECÍFICA Y DETECCIÓN TEMPRANA, ACORDE CON EL ANEXO TÉCNICO Y DEMÁS DOCUMENTOS QUE HACEN PARTE INTEGRAL DEL CONVENIO. SIPSE 122195</t>
  </si>
  <si>
    <t>SUBRED INTEGRADA DE SERVICIOS DE SALUD SUR OCCIDENTE ESE.</t>
  </si>
  <si>
    <t> 900959048</t>
  </si>
  <si>
    <t>Cl. 9 #39-46, Bogotá</t>
  </si>
  <si>
    <t>contactenos@subredsuroccidente.gov.co</t>
  </si>
  <si>
    <t>601 3849160</t>
  </si>
  <si>
    <t>https://community.secop.gov.co/Public/Tendering/OpportunityDetail/Index?noticeUID=CO1.NTC.7185823&amp;isFromPublicArea=True&amp;isModal=true&amp;asPopupView=true</t>
  </si>
  <si>
    <t>PRESTAR LOS SERVICIOS TÉCNICOS DE APOYO PARA EL CUMPLIMIENTO DE LOS PROCEDIMIENTOS E INSTRUCTIVOS DEL SISTEMA INTEGRADO DE GESTIÓN RELACIONADOS CON LOS PAGOS Y DERECHOS DE PETICIÓN QUE SE GENERAN EN EL FDL. SIPSE 119348</t>
  </si>
  <si>
    <t>VIVIANA OTÁLORA GONZÁLEZ_x000D_</t>
  </si>
  <si>
    <t>https://community.secop.gov.co/Public/Tendering/OpportunityDetail/Index?noticeUID=CO1.NTC.7049151&amp;isFromPublicArea=True&amp;isModal=False</t>
  </si>
  <si>
    <t xml:space="preserve">NATALIA CADENA MORENO </t>
  </si>
  <si>
    <t>Cra. 72D # 2A-62 Mandalay</t>
  </si>
  <si>
    <t>ANDRÉS CAMILO ACOSTA JIMÉNEZ</t>
  </si>
  <si>
    <t>PRESTAR LOS SERVICIOS PROFESIONALES PARA APOYAR LA FORMULACION EVALUACIÓN Y SEGUIMIENTO DE PROYECTOS DE INFRAESTRUCTURA DEL PLAN DE DESARROLLO LOCAL PUENTE ARANDA. SIPSE 120954</t>
  </si>
  <si>
    <t>KELLY JOHANNA GIL COPETE</t>
  </si>
  <si>
    <t>CL 144 12 85</t>
  </si>
  <si>
    <t>arq.kellygil@gmail.com</t>
  </si>
  <si>
    <t>https://community.secop.gov.co/Public/Tendering/OpportunityDetail/Index?noticeUID=CO1.NTC.7107855&amp;isFromPublicArea=True&amp;isModal=true&amp;asPopupView=true</t>
  </si>
  <si>
    <t>PRESTAR SUS SERVICIOS PROFESIONALES EN LA IMPLEMENTACIÓN Y SEGUIMIENTO DE LOS PLANES Y PROGRAMAS RELACIONADOS CON LA GESTIÓN DE SEGURIDAD Y SALUD EN EL TRABAJO DE LA ALCALDÍA LOCAL&lt;(&gt;,&lt;)&gt; SIGUIENDO LAS DIRECTRICES DEFINIDAS DESDE EL NIVEL CENTRAL DE LA SDG Y LA NORMATIVA VIGENTE. SIPSE 120174</t>
  </si>
  <si>
    <t>NICOLAS DAVID GALINDO MORENO</t>
  </si>
  <si>
    <t>KR 52 B 20 69 SUR</t>
  </si>
  <si>
    <t>nicolas.galindo97@gmail.com</t>
  </si>
  <si>
    <t>https://community.secop.gov.co/Public/Tendering/OpportunityDetail/Index?noticeUID=CO1.NTC.7079315&amp;isFromPublicArea=True&amp;isModal=true&amp;asPopupView=true</t>
  </si>
  <si>
    <t>STEFANNY HERNANDEZ SILVA</t>
  </si>
  <si>
    <t>O23011601240000001891</t>
  </si>
  <si>
    <t>AUNAR ESFUERZOS TÉCNICOS, ADMINISTRATIVOS Y FINANCIEROS CON EL FIN DE DESARROLLAR ACCIONES ARTICULADAS ENTRE LA SCRD, EL IDARTES Y LOS FONDOS DE DESARROLLO LOCAL, ORIENTADAS A LA ESTRUCTURACIÓN, PLANEACIÓN Y EJECUCIÓN DEL PROGRAMA MÁS CULTURA LOCAL 2024, CON EL PROPÓSITO DE FORTALECER A LOS AGENTES ARTÍSTICOS Y CULTURALES E IMPULSAR LOS PROCESOS DE TRANSFORMACIÓN SOCIAL Y ECONÓMICA EN LAS LOCALIDADES DE BOGOTÁ. SIPSE 120882</t>
  </si>
  <si>
    <t>SECRETARIA DISTRITAL DE CULTURA RECREACION Y DEPORTE</t>
  </si>
  <si>
    <t>https://www.contratos.gov.co/consultas/detalleProceso.do?numConstancia=</t>
  </si>
  <si>
    <t>PRESTAR SUS SERVICIOS COMO PROFESIONAL PARA REALIZAR SEGUIMIENTO AL AGROPARQUE, CAPACITAR A LOS HUERTEROS Y DEMÁS ACTIVIDADES PREVISTAS EN LA IMPLEMENTACIÓN DE LOS PROGRAMAS, PROCESOS DE AGRICULTURA URBANA EN EL TERRITORIO EN LA LOCALIDAD DE PUENTE ARANDA, DE CONFORMIDAD CON LOS ESTUDIOS PREVIOS. SIPSE 120630</t>
  </si>
  <si>
    <t>ANDRES FELIPE TORRES FAJARDO</t>
  </si>
  <si>
    <t>CRA 56 No 2B - 01</t>
  </si>
  <si>
    <t>atorresf1@ucentral.edu.co</t>
  </si>
  <si>
    <t>https://community.secop.gov.co/Public/Tendering/OpportunityDetail/Index?noticeUID=CO1.NTC.7042337&amp;isFromPublicArea=True&amp;isModal=true&amp;asPopupView=true</t>
  </si>
  <si>
    <t>ADQUIRIR MEDALLAS PARA LAS CONDECORACIONES DEFINIDAS POR LA ALCALDIA LOCAL DE PUENTE ARANDA. SIPSE 120874</t>
  </si>
  <si>
    <t>IMAGEN JJR PUBLICIDAD SAS</t>
  </si>
  <si>
    <t>CALLE 67A 70-08</t>
  </si>
  <si>
    <t>IMAGEN.JJR@GMAIL.COM</t>
  </si>
  <si>
    <t>https://community.secop.gov.co/Public/Tendering/OpportunityDetail/Index?noticeUID=CO1.NTC.7042629&amp;isFromPublicArea=True&amp;isModal=true&amp;asPopupView=true</t>
  </si>
  <si>
    <t>PRESTAR LOS SERVICIOS LOGÍSTICOS Y LA ADQUISICIÓN DE BIENES PARA DESARROLLAR LAS ACTIVIDADES DE LA SEMANA DEL BUEN TRATO, EN EL MARCO DEL PROYECTO 1894 "PUENTE ARANDA SIN VIOLENCIAS". SIPSE 121124</t>
  </si>
  <si>
    <t>COMERCIALIZADORA CAFE BOTERO SAS</t>
  </si>
  <si>
    <t>900334037</t>
  </si>
  <si>
    <t>CARRERA 103 No. 22-34</t>
  </si>
  <si>
    <t>comercial@promoarticulos.co</t>
  </si>
  <si>
    <t>https://community.secop.gov.co/Public/Tendering/OpportunityDetail/Index?noticeUID=CO1.NTC.7059408&amp;isFromPublicArea=True&amp;isModal=true&amp;asPopupView=true</t>
  </si>
  <si>
    <t>ADQUISICIÓN DE BOTIQUINES TIPO B Y CAMILLAS PARA LA DOTACIÓN DE LA ALCALDÍA LOCAL DE PUENTE ARANDA. SIPSE 120900</t>
  </si>
  <si>
    <t>DISTRIBUIDORA DIPRO S.A.S</t>
  </si>
  <si>
    <t>901460690</t>
  </si>
  <si>
    <t>CALLE 63B N71C-45 BLOQUE 5 APTO 414</t>
  </si>
  <si>
    <t>yolaboroseguro@gmail.com</t>
  </si>
  <si>
    <t>https://community.secop.gov.co/Public/Tendering/OpportunityDetail/Index?noticeUID=CO1.NTC.7105276&amp;isFromPublicArea=True&amp;isModal=true&amp;asPopupView=true</t>
  </si>
  <si>
    <t>PRESTACIÓN DE SERVICIOS LOGÍSTICOS PARA EL DESARROLLO DE LA ASAMBLEA DISTRITAL DE SABIOS Y SABIAS. SIPSE 121134</t>
  </si>
  <si>
    <t>SALAMYM LTDA</t>
  </si>
  <si>
    <t>901229309</t>
  </si>
  <si>
    <t>tv 48 # 1-35</t>
  </si>
  <si>
    <t>licitacionsalamym@gmail.com</t>
  </si>
  <si>
    <t>https://community.secop.gov.co/Public/Tendering/OpportunityDetail/Index?noticeUID=CO1.NTC.7051163&amp;isFromPublicArea=True&amp;isModal=true&amp;asPopupView=true</t>
  </si>
  <si>
    <t>PRESTAR SUS SERVICIOS PROFESIONALES PARA APOYAR LAS ACTIVIDADES Y PROGRAMAS QUE PROMUEVAN EL EJERCICIO DEL DERECHO A LA PARTICIPACIÓN ASÍ COMO LOS PROCESOS COMUNITARIOS EN LA LOCALIDAD. SIPSE 120697</t>
  </si>
  <si>
    <t>ALEJO NICOLAS MORENO CAÑON</t>
  </si>
  <si>
    <t>1013666504</t>
  </si>
  <si>
    <t>CONTRATAR LA PRESTACIÓN DEL SERVICIO PARA REALIZAR LA VERIFICACIÓN, ACTUALIZACIÓN Y MEDICIÓN POSTERIOR DE LOS BIENES CLASIFICADOS COMO PROPIEDAD, PLANTA Y EQUIPO DE PROPIEDAD Y/O A CARGO DEL FONDO DE DESARROLLO LOCAL DE PUENTE ARANDA, DE CONFORMIDAD CON LAS DISPOSICIONES LEGALES VIGENTES. SIPSE 120699</t>
  </si>
  <si>
    <t>L&amp;Q REVISORES FISCALES AUDITORES EXTERNO S SAS</t>
  </si>
  <si>
    <t>900354279</t>
  </si>
  <si>
    <t>CARRERA 13 Nº 93 - 40 OFICINA 213</t>
  </si>
  <si>
    <t>comercial@lyqauditores.com</t>
  </si>
  <si>
    <t>https://community.secop.gov.co/Public/Tendering/ContractNoticePhases/View?PPI=CO1.PPI.35642421&amp;isFromPublicArea=True&amp;isModal=False</t>
  </si>
  <si>
    <t>PRESTAR SUS SERVICIOS PROFESIONALES PARA APOYAR LA FORMULACION PROCESO DE CONTRATACION EVALUACION SEGUIMIENTO Y LIQUIDACION RELACIONADOS CON EL PROYECTO DE INVERSION 1899 PARA ASEGURAR LA ADECUADA INVERSION DE RECURSOS LOCALES Y EL CUMPLIMIENTO DE LAS METAS DEL MISMO. SIPSE 119396</t>
  </si>
  <si>
    <t>VIVIAN YINET CASALLAS BARRETO</t>
  </si>
  <si>
    <t>DG 89 B 115 A 3</t>
  </si>
  <si>
    <t>vivian.casallasb@gmail.com</t>
  </si>
  <si>
    <t>https://community.secop.gov.co/Public/Tendering/OpportunityDetail/Index?noticeUID=CO1.NTC.7106957&amp;isFromPublicArea=True&amp;isModal=true&amp;asPopupView=true</t>
  </si>
  <si>
    <t xml:space="preserve">MAURICIO CARRILLO </t>
  </si>
  <si>
    <t>BRANDON ALEXANDER BELLO LEON</t>
  </si>
  <si>
    <t>calle 71 f sur # 80-52</t>
  </si>
  <si>
    <t>babello@miseena.edu.co</t>
  </si>
  <si>
    <t>PRESTAR LOS SERVICIOS PROFESIONALES REQUERIDOS PARA APOYAR LA LA FORMULACIÓN PROCESO DE CONTRATACIÓN EVALUACIÓN IMPLEMENTACIÓN Y SEGUIMIENTO DE PROYECTOS INCLUIDOS EN EL PLAN DE DESARROLLO LOCAL VIGENTE ASÍ COMO LA LIQUIDACIÓN DE CONTRATOS Y/O CONVENIOS SUSCRITOS SU EJECUCIÓN EN ESPECIAL PARA EL PROYECTO DE INVERSIÓN 1893 EMPLEO Y PRODUCTIVIDAD UNA APUESTA DEL CONTRATO SOCIAL PARA PUENTE ARANDA. SIPSE 119271</t>
  </si>
  <si>
    <t>WILDER  ORDOÑEZ ARIZA</t>
  </si>
  <si>
    <t>w.ariza@hotmail.com</t>
  </si>
  <si>
    <t>https://community.secop.gov.co/Public/Tendering/OpportunityDetail/Index?noticeUID=CO1.NTC.7160613&amp;isFromPublicArea=True&amp;isModal=true&amp;asPopupView=true</t>
  </si>
  <si>
    <t>PRESTAR SUS SERVICIOS TECNICOS EN PROCESOS ADMINISTRATIVOS OPERATIVOS LOGISTICOS EN LOS PROYECTOS AMBIENTALES RELACIONADOS CON HUERTAS URBANAS PARA ASEGURAR LA ADECUADA INVERSION DE RECURSOS LOCALES Y EL CUMPLIMIENTO DE LAS METAS DEL PLAN DE DESARROLLO LOCAL. SIPSE 118875</t>
  </si>
  <si>
    <t>https://community.secop.gov.co/Public/Tendering/OpportunityDetail/Index?noticeUID=CO1.NTC.7165911&amp;isFromPublicArea=True&amp;isModal=true&amp;asPopupView=true</t>
  </si>
  <si>
    <t>PRESTAR SUS SERVICIOS PROFESIONALES PARA APOYAR LA FORMULACION PROCESO DE CONTRATACION EVALUACION SEGUIMIENTO Y LIQUIDACION RELACIONADOS CON EL PROYECTO DE INVERSION 1897 PARA ASEGURAR LA ADECUADA INVERSION DE RECURSOS LOCALES Y EL CUMPLIMIENTO DE LAS METAS DEL MISMO. SIPSE 119402</t>
  </si>
  <si>
    <t>CL 57 C BIS 77 I 24 SUR</t>
  </si>
  <si>
    <t>https://community.secop.gov.co/Public/Tendering/OpportunityDetail/Index?noticeUID=CO1.NTC.7164333&amp;isFromPublicArea=True&amp;isModal=true&amp;asPopupView=true</t>
  </si>
  <si>
    <t>PRESTAR SERVICIOS PROFESIONALES PARA APOYAR LA ARTICULACIÓN CON LOS GRUPOS EMPRESARIALES COMERCIALES Y DIFERENTES GRUPOS DE PARTICIPACIÓN QUE HACEN PARTE DE LA LOCALIDAD DE PUENTE ARANDA. SIPSE: 118882</t>
  </si>
  <si>
    <t>JHON SEBASTIAN FORERO SANCHEZ</t>
  </si>
  <si>
    <t>Cll17 96a 28 casa 1</t>
  </si>
  <si>
    <t>Sebastiex0303@gmail.com</t>
  </si>
  <si>
    <t>https://community.secop.gov.co/Public/Tendering/OpportunityDetail/Index?noticeUID=CO1.NTC.7178517&amp;isFromPublicArea=True&amp;isModal=true&amp;asPopupView=true</t>
  </si>
  <si>
    <t>PRESTAR LOS SERVICIOS PROFESIONALES PARA FORMULAR E IMPLEMENTAR ESTRATEGIAS DE EMPRENDIMIENTO EN COORDINACION LAS DIFERENTES ENTIDADES DE LA LOCALIDAD EMPRESARIOS E INDUSTRIALES QUE MEJOREN LAS CONDICIONES DE LA LOCALIDAD. SIPSE 119249</t>
  </si>
  <si>
    <t>MARIBEL  ALDANA ECHEVERRI</t>
  </si>
  <si>
    <t>CALLE 14 108 48 INT 3 CASA 324</t>
  </si>
  <si>
    <t>https://community.secop.gov.co/Public/Tendering/OpportunityDetail/Index?noticeUID=CO1.NTC.7178602&amp;isFromPublicArea=True&amp;isModal=true&amp;asPopupView=true</t>
  </si>
  <si>
    <t>PRESTAR SERVICIOS PROFESIONALES EN EL ÁREA DE GESTIÓN DEL DESARROLLO LOCAL PARA REALIZAR EL SEGUIMIENTO Y APOYAR LA GESTIÓN PARA GARANTIZAR LA EJECUCIÓN ADECUADA DEL COMPONENTE INGRESO MÍNIMO GARANTIZADO QUE HACE PARTE DEL PROYECTO DE INVERSIÓN 1881 PUENTE ARANDA CUIDADORA Y PROTECTORA DE LA POBLACIÓN VULNERABLE. SIPSE 119345</t>
  </si>
  <si>
    <t>MAIRA ALEXANDRA COY CASTELLANOS</t>
  </si>
  <si>
    <t>https://community.secop.gov.co/Public/Tendering/OpportunityDetail/Index?noticeUID=CO1.NTC.7160608&amp;isFromPublicArea=True&amp;isModal=true&amp;asPopupView=true</t>
  </si>
  <si>
    <t>MARLON LEONARDO LIZARAZO RODRIGUEZ</t>
  </si>
  <si>
    <t>Carrera 40 N 9 - 73 Sur</t>
  </si>
  <si>
    <t>PRESTAR LOS SERVICIOS DE APOYO A LA GESTION AL FONDO DE DESARROLLO LOCAL DE PUENTE ARANDA PARA ACOMPAÑAR LOS PROCESOS DE FORTALECIMIENTO DE LA CULTURA CIUDADANA Y LA PREVENCION DE ACCIONES DELICTIVAS Y COMPORTAMIENTOS QUE ATENTEN CONTRA LA SEGURIDAD Y LA CONVIVENCIA CIUDADANA. SIPSE 118873</t>
  </si>
  <si>
    <t>JORGE SAMUEL RAMOS RAMIREZ</t>
  </si>
  <si>
    <t>KR 65A 4B 23</t>
  </si>
  <si>
    <t>jorgesramos23@gmail.com</t>
  </si>
  <si>
    <t>https://community.secop.gov.co/Public/Tendering/OpportunityDetail/Index?noticeUID=CO1.NTC.7164197&amp;isFromPublicArea=True&amp;isModal=true&amp;asPopupView=true</t>
  </si>
  <si>
    <t>PRESTAR SERVICIOS COMO PROFESIONAL PARA LA EVALUACIÓN Y SEGUIMIENTO EN TEMAS DE VIOLENCIA INTRAFAMILIAR EN LOS COMPONENTES DE ORIENTACIÓN ASESORÍA FAMILIAR POSICIONAMIENTO Y PROMOCIÓN DEL BUEN TRATO. SIPSE 119397</t>
  </si>
  <si>
    <t>CAROLINA  MEDINA GARCIA</t>
  </si>
  <si>
    <t>Cra 53 d bis # 4- 65</t>
  </si>
  <si>
    <t>caro.medina.g@gmail.com</t>
  </si>
  <si>
    <t>https://community.secop.gov.co/Public/Tendering/OpportunityDetail/Index?noticeUID=CO1.NTC.7164451&amp;isFromPublicArea=True&amp;isModal=true&amp;asPopupView=true</t>
  </si>
  <si>
    <t>HOLMAN GONZALO BENAVIDES PEREZ</t>
  </si>
  <si>
    <t>Trav 78 h #43A-41</t>
  </si>
  <si>
    <t>holmandreams@gmail.com</t>
  </si>
  <si>
    <t>PRESTAR SERVICIOS PROFESIONALES PARA REALIZAR LAS GESTIONES INHERENTES EN LA LIQUIDACIÓN PAGO Y DEPURACIÓN DE OBLIGACIONES POR PAGAR DE LOS CONTRATOS SUSCRITOS POR EL FDL PUENTE ARANDA. SIPSE 120695</t>
  </si>
  <si>
    <t>ANGELA PATRICIA RUIZ ALFONSO</t>
  </si>
  <si>
    <t>52232693</t>
  </si>
  <si>
    <t>CARRERA 72 B N0. 6 D 73</t>
  </si>
  <si>
    <t>apruiz77@hotmail.com</t>
  </si>
  <si>
    <t>https://community.secop.gov.co/Public/Tendering/OpportunityDetail/Index?noticeUID=CO1.NTC.7164282&amp;isFromPublicArea=True&amp;isModal=true&amp;asPopupView=true</t>
  </si>
  <si>
    <t>PRESTAR SUS SERVICIOS COMO APOYO TECNICO EN EL DESARROLLO DE LAS ACTIVIDADES Y PROCESOS RELACIONADOS CON LOS PROYECTOS DE EDUCACION QUE ADELANTA EL FONDO DE DESARROLLO LOCAL DE PUENTE ARANDA. SIPSE 119399</t>
  </si>
  <si>
    <t>YADIRA  BARRIOS MURILLO</t>
  </si>
  <si>
    <t>51761334</t>
  </si>
  <si>
    <t>https://community.secop.gov.co/Public/Tendering/OpportunityDetail/Index?noticeUID=CO1.NTC.7182225&amp;isFromPublicArea=True&amp;isModal=true&amp;asPopupView=true</t>
  </si>
  <si>
    <t>PRESTAR SUS SERVICIOS PROFESIONALES COMO DESARROLLADOR EN LA IMPLEMENTACION Y MANTENIMIENTO ADAPTATIVO Y EVOLUTIVO DE SOLUCIONES PARALOS SISTEMAS DE INFORMACIÓN APPS DE LA LOCALIDAD DE PUENTE ARANDA. SIPSE 119347</t>
  </si>
  <si>
    <t>PEDRO DAVID PULIDO RIOS</t>
  </si>
  <si>
    <t>80737709</t>
  </si>
  <si>
    <t> calle 30 Sur #51A-92</t>
  </si>
  <si>
    <t>pdavidpulido@gmail.com</t>
  </si>
  <si>
    <t>https://community.secop.gov.co/Public/Tendering/OpportunityDetail/Index?noticeUID=CO1.NTC.7191674&amp;isFromPublicArea=True&amp;isModal=true&amp;asPopupView=true</t>
  </si>
  <si>
    <t>PRESTAR SUS SERVICIOS COMO APOYO TECNICO EN EL DESARROLLO DE LAS ACTIVIDADES Y PROCESOS RELACIONADOS CON LOS PROYECTOS DE EDUCACION QUE ADELANTA EL FONDO DE DESARROLLO LOCAL DE PUENTE ARANDA. SIPSE 118876</t>
  </si>
  <si>
    <t>ANGELA MILENA SUAREZ PULIDO</t>
  </si>
  <si>
    <t>52504682</t>
  </si>
  <si>
    <t>CALLE 12 C No 71 B 41</t>
  </si>
  <si>
    <t>milena-suarpul@hotmail.com</t>
  </si>
  <si>
    <t>https://community.secop.gov.co/Public/Tendering/OpportunityDetail/Index?noticeUID=CO1.NTC.7205745&amp;isFromPublicArea=True&amp;isModal=true&amp;asPopupView=true</t>
  </si>
  <si>
    <t>ADQUIRIR, INSTALAR Y CONFIGURAR KIT DE ALARMAS COMUNITARIAS QUE CONTRIBUYAN A MEJORAR LA SEGURIDAD, LA PARTICIPACIÓN Y LA CONVIVENCIA CIUDADANA EN LA LOCALIDAD DE PUENTE ARANDA. SIPSE 122033.</t>
  </si>
  <si>
    <t>https://community.secop.gov.co/Public/Tendering/OpportunityDetail/Index?noticeUID=CO1.NTC.7194879&amp;isFromPublicArea=True&amp;isModal=true&amp;asPopupView=true</t>
  </si>
  <si>
    <t>PRESTAR SUS SERVICIOS PROFESIONALES PARA APOYAR LAS ACTIVIDADES Y PROGRAMAS QUE PROMUEVAN EL EJERCICIO DEL DERECHO A LA PARTICIPACIÓN, ASÍ COMO LOS PROCESOS COMUNITARIOS EN LA LOCALIDAD. SIPSE 119395</t>
  </si>
  <si>
    <t>1022408631</t>
  </si>
  <si>
    <t>Av calle 63 # 70 D - 58</t>
  </si>
  <si>
    <t>vanessa.martin.restrepo@gmail.com</t>
  </si>
  <si>
    <t>https://community.secop.gov.co/Public/Tendering/OpportunityDetail/Index?noticeUID=CO1.NTC.7182724&amp;isFromPublicArea=True&amp;isModal=true&amp;asPopupView=true</t>
  </si>
  <si>
    <t>APOYAR JURIDICAMENTE LA EJECUCION DE LAS ACCIONES REQUERIDAS PARA LA DEPURACION DE LAS ACTUACIONES ADMINISTRATIVAS QUE CURSAN EN LA ALCALDIA LOCAL. SIPSE 120252</t>
  </si>
  <si>
    <t>DAVID FELIPE AMAYA DIAZ</t>
  </si>
  <si>
    <t>https://community.secop.gov.co/Public/Tendering/OpportunityDetail/Index?noticeUID=CO1.NTC.7182578&amp;isFromPublicArea=True&amp;isModal=true&amp;asPopupView=true</t>
  </si>
  <si>
    <t>ESPERANZA CLAVIJO RAMOS SANDRA</t>
  </si>
  <si>
    <t>APOYAR AL EQUIPO DE PRENSA Y COMUNICACIONES DE LA ALCALDIA LOCAL EN LA REALIZACION Y PUBLICACION DE CONTENIDOS DE REDES SOCIALES Y CANALES DE DIVULGACION DIGITAL (SITIO WEB) DE LA ALCALDIA LOCAL. SIPSE 120849</t>
  </si>
  <si>
    <t>MARIA CAMILA HENAO MONTOYA</t>
  </si>
  <si>
    <t>CL 44 13 33</t>
  </si>
  <si>
    <t>cami.henao195@gmail.com</t>
  </si>
  <si>
    <t>https://community.secop.gov.co/Public/Tendering/OpportunityDetail/Index?noticeUID=CO1.NTC.7181987&amp;isFromPublicArea=True&amp;isModal=true&amp;asPopupView=true</t>
  </si>
  <si>
    <t>JUAN SEBASTIAN MELO GOMEZ</t>
  </si>
  <si>
    <t>1023015280</t>
  </si>
  <si>
    <t>Calle 89 sur # 6 - 35</t>
  </si>
  <si>
    <t>juanmelogomez96@gmail.com</t>
  </si>
  <si>
    <t>79746156</t>
  </si>
  <si>
    <t>pablortito@gmail.com</t>
  </si>
  <si>
    <t>APOYAR JURIDICAMENTE LA EJECUCION DE LAS ACCIONES REQUERIDAS PARA LA DEPURACION DE LAS ACTUACIONES ADMINISTRATIVAS QUE CURSAN EN LA ALCALDIA LOCAL. 121332</t>
  </si>
  <si>
    <t>MARILUZ  NIETO CASTILLO</t>
  </si>
  <si>
    <t>52789289</t>
  </si>
  <si>
    <t>CALLE 40 SUR # 72 L - 40 INT 8 APTO 104</t>
  </si>
  <si>
    <t>mariluznietocastillo@gmail.com</t>
  </si>
  <si>
    <t>https://community.secop.gov.co/Public/Tendering/OpportunityDetail/Index?noticeUID=CO1.NTC.7200728&amp;isFromPublicArea=True&amp;isModal=true&amp;asPopupView=true</t>
  </si>
  <si>
    <t>PRESTAR SUS SERVICIOS PROFESIONALES PARA APOYAR LA ESTRUCTURACIÓN, FORMULACIÓN, EVALUACIÓN Y SEGUIMIENTO DE LA PLANEACIÓN ESTRATEGICA Y PROYECTOS DE INVERSIÓN DEL FONDO DE DESARROLLO LOCAL DE PUENTE ARANDA. SIPSE 119394</t>
  </si>
  <si>
    <t>80191997</t>
  </si>
  <si>
    <t>CALLE 127D # 57-15</t>
  </si>
  <si>
    <t>marcoflorezmoreno@gmail.com</t>
  </si>
  <si>
    <t>https://community.secop.gov.co/Public/Tendering/OpportunityDetail/Index?noticeUID=CO1.NTC.7199696&amp;isFromPublicArea=True&amp;isModal=true&amp;asPopupView=true</t>
  </si>
  <si>
    <t>APOYAR JURIDICAMENTE LA EJECUCION DE LAS ACCIONES REQUERIDAS PARA LA DEPURACION DE LAS ACTUACIONES ADMINISTRATIVAS QUE CURSAN EN LA ALCALDIA LOCAL. SIPSE 118869</t>
  </si>
  <si>
    <t>Cra 94 no 152-90</t>
  </si>
  <si>
    <t>https://community.secop.gov.co/Public/Tendering/OpportunityDetail/Index?noticeUID=CO1.NTC.7193319&amp;isFromPublicArea=True&amp;isModal=true&amp;asPopupView=true</t>
  </si>
  <si>
    <t>JUAN SEBASTIAN BALLESTEROS GÍMEZ</t>
  </si>
  <si>
    <t>PRESTAR SUS SERVICIOS PROFESIONALES PARA APOYAR LAS ACTIVIDADES Y PROGRAMAS QUE PROMUEVAN EL EJERCICIO DEL DERECHO A LA PARTICIPACIÓN, ASÍ COMO LOS PROCESOS COMUNITARIOS EN LA LOCALIDAD. SIPSE 119736</t>
  </si>
  <si>
    <t>JOAN MANUEL ANGULO OLIVEROS</t>
  </si>
  <si>
    <t>CALLE 63 D # 71 D - 36 APT 408</t>
  </si>
  <si>
    <t>joan.angulo@gobiernobogota.gov.co</t>
  </si>
  <si>
    <t>https://community.secop.gov.co/Public/Tendering/OpportunityDetail/Index?noticeUID=CO1.NTC.7191676&amp;isFromPublicArea=True&amp;isModal=true&amp;asPopupView=true</t>
  </si>
  <si>
    <t>PRESTAR SERVICIOS PROFESIONALES PARA REALIZAR LAS GESTIONES INHERENTES EN LA LIQUIDACIÓN, PAGO Y DEPURACIÓN DE OBLIGACIONES POR PAGAR DE LOS CONTRATOS SUSCRITOS POR EL FDL PUENTE ARANDA. SIPSE 120850</t>
  </si>
  <si>
    <t>ANGIE MELISSA RICO GUZMAN</t>
  </si>
  <si>
    <t>k52a#22-69 int 13 mz 25</t>
  </si>
  <si>
    <t>melig171@outlook.com</t>
  </si>
  <si>
    <t>https://community.secop.gov.co/Public/Tendering/OpportunityDetail/Index?noticeUID=CO1.NTC.7172558&amp;isFromPublicArea=True&amp;isModal=true&amp;asPopupView=true</t>
  </si>
  <si>
    <t xml:space="preserve">GLADYS USAQUEN </t>
  </si>
  <si>
    <t>PRESTAR SUS SERVICIOS PROFESIONALES PARA APOYAR JURÍDICAMENTE LA EJECUCIÓN DE LAS ACCIONES REQUERIDAS PARA LA DEPURACIÓN DE LAS ACTUACIONES ADMINISTRATIVAS QUE CURSAN EN LA ALCALDÍA LOCAL. SIPSE 120938</t>
  </si>
  <si>
    <t>MIGUEL ANGEL MORENO CASTELLANOS</t>
  </si>
  <si>
    <t>DIAGONAL 82G 78 77</t>
  </si>
  <si>
    <t>miguelmor423@gmail.com</t>
  </si>
  <si>
    <t>https://community.secop.gov.co/Public/Tendering/OpportunityDetail/Index?noticeUID=CO1.NTC.7193502&amp;isFromPublicArea=True&amp;isModal=true&amp;asPopupView=true</t>
  </si>
  <si>
    <t>JUAN SEBASTIAN BALLESTEROS</t>
  </si>
  <si>
    <t>ADQUISICIÓN Y ENTREGA DE MATERIALES PEDAGÓGICOS CON DESTINO A 4 INSTITUCIONES DE EDUCACIÓN DE LA LOCALIDAD DE PUENTE ARANDA PARA DOTAR AULAS LÚDICAS DE PRIMERA INFANCIA. SIPSE 121334</t>
  </si>
  <si>
    <t>DIDACTICOS CELMAX SAS</t>
  </si>
  <si>
    <t>CRR 74 B 65A 32</t>
  </si>
  <si>
    <t>CELMAXLTDA@YAHOO.COM</t>
  </si>
  <si>
    <t>https://www.colombiacompra.gov.co/tienda-virtual-del-estado-colombiano/ordenes-compra/138355</t>
  </si>
  <si>
    <t>TECNOPHONE COLOMBIA SAS</t>
  </si>
  <si>
    <t>AV PRADILLA 9 00 ESTE OF 323</t>
  </si>
  <si>
    <t>GERENCIA@TECNOPHONE.CO</t>
  </si>
  <si>
    <t>https://www.colombiacompra.gov.co/tienda-virtual-del-estado-colombiano/ordenes-compra/138356</t>
  </si>
  <si>
    <t>YUBARTA SAS</t>
  </si>
  <si>
    <t xml:space="preserve">CRR 27 2 80 BARRIO EL CEDRO </t>
  </si>
  <si>
    <t>MERCADEO@YUBARTA.COM</t>
  </si>
  <si>
    <t>https://www.colombiacompra.gov.co/tienda-virtual-del-estado-colombiano/ordenes-compra/138357</t>
  </si>
  <si>
    <t>COMPAÑIA DE DISTRIBUCION FERRETERA S A S</t>
  </si>
  <si>
    <t>CRR 22 12A 12</t>
  </si>
  <si>
    <t>CLAUDIA.SILVA@COMFERRETERA.COM</t>
  </si>
  <si>
    <t>https://www.colombiacompra.gov.co/tienda-virtual-del-estado-colombiano/ordenes-compra/138358</t>
  </si>
  <si>
    <t>FIRMADO</t>
  </si>
  <si>
    <t>SUMIMAS S A S</t>
  </si>
  <si>
    <t>KM 1,5 VIA SIBERIA P.E. SANBERNARDO</t>
  </si>
  <si>
    <t>CCEHW@SUMIMAS.COM.CO</t>
  </si>
  <si>
    <t>https://www.colombiacompra.gov.co/tienda-virtual-del-estado-colombiano/ordenes-compra/138359</t>
  </si>
  <si>
    <t>DEICY  BRAVO JOJOA</t>
  </si>
  <si>
    <t>CRR 2 8 26</t>
  </si>
  <si>
    <t>AGROPLASRTICOSCONTRATACION1@GMAIL.COM</t>
  </si>
  <si>
    <t>https://www.colombiacompra.gov.co/tienda-virtual-del-estado-colombiano/ordenes-compra/138363</t>
  </si>
  <si>
    <t>NELLY CARMENSA FIGUEROA ANACONA</t>
  </si>
  <si>
    <t>CRR 3 5 11</t>
  </si>
  <si>
    <t>VENTASCORPORATIVAS@PAPELERIAMEDELLIN.COM.CO</t>
  </si>
  <si>
    <t>https://www.colombiacompra.gov.co/tienda-virtual-del-estado-colombiano/ordenes-compra/138364</t>
  </si>
  <si>
    <t>NUEVA ERA SOLUCIONES SAS</t>
  </si>
  <si>
    <t xml:space="preserve">AUT MEDELLIN KM 2 PARQUE EMPRESARIAL </t>
  </si>
  <si>
    <t>ASISTENTE.GOBIERNO@NUEVAERASOLUCIONES.COM</t>
  </si>
  <si>
    <t>https://www.colombiacompra.gov.co/tienda-virtual-del-estado-colombiano/ordenes-compra/138365</t>
  </si>
  <si>
    <t>OFIX SUMINISTROS Y LOGISTICA SAS</t>
  </si>
  <si>
    <t xml:space="preserve">AUT MEDELLIN KM 8.5 COSTADO SUR CENTRO </t>
  </si>
  <si>
    <t>CCE@OFIX.COM.CO</t>
  </si>
  <si>
    <t>https://www.colombiacompra.gov.co/tienda-virtual-del-estado-colombiano/ordenes-compra/138366</t>
  </si>
  <si>
    <t>COMERCIALIZADORA MUNDIAL DE DEPORTES S.A.S.</t>
  </si>
  <si>
    <t xml:space="preserve">CRR 48 A 11 16 </t>
  </si>
  <si>
    <t>ACUERDOMARCODEPRECIOSCMD2021@GMAIL.COM</t>
  </si>
  <si>
    <t>https://www.colombiacompra.gov.co/tienda-virtual-del-estado-colombiano/ordenes-compra/138367</t>
  </si>
  <si>
    <t>COMERCIALIZADORA SERLE.COM SAS</t>
  </si>
  <si>
    <t xml:space="preserve">CALLE 14 15 18 PISO 4  </t>
  </si>
  <si>
    <t>ACUERDOSMARCO@SERLECOMSAS.COM</t>
  </si>
  <si>
    <t>https://www.colombiacompra.gov.co/tienda-virtual-del-estado-colombiano/ordenes-compra/38348</t>
  </si>
  <si>
    <t>APOYAR JURIDICAMENTE LA EJECUCION DE LAS ACCIONES REQUERIDAS PARA LA DEPURACION DE LAS ACTUACIONES ADMINISTRATIVAS QUE CURSAN EN LA ALCALDIA LOCAL. SIPSE 120597</t>
  </si>
  <si>
    <t>MARTHA PATRICIA VILLATE PEÑA</t>
  </si>
  <si>
    <t>mvillate1978@gmail.com</t>
  </si>
  <si>
    <t>https://community.secop.gov.co/Public/Tendering/OpportunityDetail/Index?noticeUID=CO1.NTC.7204180&amp;isFromPublicArea=True&amp;isModal=true&amp;asPopupView=true</t>
  </si>
  <si>
    <t>SANDRA CLAVIJO</t>
  </si>
  <si>
    <t>APOYAR TECNICAMENTE LAS DISTINTAS ETAPAS DE LOS PROCESOS DE COMPETENCIA DE LA ALCALDIA LOCAL PARA LA DEPURACION DE ACTUACIONES ADMINISTRATIVAS. SIPSE 118880</t>
  </si>
  <si>
    <t>JEISSON STEVEN VALDES</t>
  </si>
  <si>
    <t>CALLE 1 D # 38 B 11</t>
  </si>
  <si>
    <t>valdesjeisson20@gmail.com</t>
  </si>
  <si>
    <t>https://community.secop.gov.co/Public/Tendering/OpportunityDetail/Index?noticeUID=CO1.NTC.7199693&amp;isFromPublicArea=True&amp;isModal=true&amp;asPopupView=true</t>
  </si>
  <si>
    <t>PRESTAR SUS SERVICIOS PROFESIONALES AL DESPACHO DE LA ALCALDÍA LOCAL PARA APOYAR EL TRÁMITE DE LOS ASUNTOS DE SU COMPETENCIA, ATENCIÓN DE LOS DERECHOS DE PETICIÓN, CONSOLIDAR LAS PROPOSICIONES Y SOLICITUDES DE LOS ENTES DE CONTROL, DE ACUERDO A LOS ESTUDIOS. SIPSE 120851</t>
  </si>
  <si>
    <t>CESAR AUGUSTO BUITRAGO AMORTEGUI</t>
  </si>
  <si>
    <t>CALLE 3 NO 72-62</t>
  </si>
  <si>
    <t>cesarljlv@gmail.com</t>
  </si>
  <si>
    <t>https://community.secop.gov.co/Public/Tendering/OpportunityDetail/Index?noticeUID=CO1.NTC.7201026&amp;isFromPublicArea=True&amp;isModal=true&amp;asPopupView=true</t>
  </si>
  <si>
    <t>PRESTAR SUS SERVICIOS PROFESIONALES ESPECIALIZADOS PARA APOYAR JURÍDICAMENTE AL ALCALDE LOCAL EN EL SEGUIMIENTO, CONTROL, IMPLEMENTACION, SUSTENTACION E IMPULSO DE LAS ACTUACIONES ADMINISTRATIVAS QUE CURSAN EN LA ALCALDÍA LOCAL RELACIONADO CON LOS TEMAS DE OBRAS Y URBANISMO. SISPE 116746</t>
  </si>
  <si>
    <t>KR 1 64 61</t>
  </si>
  <si>
    <t>camilo.bgz@gmail.com</t>
  </si>
  <si>
    <t>https://community.secop.gov.co/Public/Tendering/OpportunityDetail/Index?noticeUID=CO1.NTC.7206570&amp;isFromPublicArea=True&amp;isModal=true&amp;asPopupView=true</t>
  </si>
  <si>
    <t>PRESTAR SERVICIOS PROFESIONALES DE APOYO EN LOS TEMAS RELACIONADOS CON LA RED, GESTION TIC Y TODO LOS RECURSOS TECNOLOGICO DE LA ALCALDIA LOCAL PUENTE ARANDA. SIPSE 119006</t>
  </si>
  <si>
    <t>ANDRES GUSTAVO NARANJO TELLO</t>
  </si>
  <si>
    <t> cl17sur5623</t>
  </si>
  <si>
    <t>https://community.secop.gov.co/Public/Tendering/OpportunityDetail/Index?noticeUID=CO1.NTC.7190964&amp;isFromPublicArea=True&amp;isModal=true&amp;asPopupView=true</t>
  </si>
  <si>
    <t>PRESTAR SUS SERVICIOS COMO APOYO TECNICO EN EL DESARROLLO DE LAS ACTIVIDADES Y PROCESOS RELACIONADOS CON LOS PROYECTOS DE EDUCACION QUE ADELANTA EL FONDO DE DESARROLLO LOCAL DE PUENTE ARANDA. SIPSE 120259</t>
  </si>
  <si>
    <t>JEISSON EDUARDO VARGAS ALVAREZ</t>
  </si>
  <si>
    <t>Calle 4b No 66A-15</t>
  </si>
  <si>
    <t>grifire@hotmail.com</t>
  </si>
  <si>
    <t>https://community.secop.gov.co/Public/Tendering/OpportunityDetail/Index?noticeUID=CO1.NTC.7191118&amp;isFromPublicArea=True&amp;isModal=true&amp;asPopupView=true</t>
  </si>
  <si>
    <t>APOYAR TECNICAMENTE LAS DISTINTAS ETAPAS DE LOS PROCESOS DE COMPETENCIA DE LAS INSPECCIONES DE POLICIA DE LA LOCALIDAD SEGUN REPARTO. SIPSE 120937</t>
  </si>
  <si>
    <t>JOSE ALBEYRO AVILEZ CRUZ</t>
  </si>
  <si>
    <t>KR 123 131 66</t>
  </si>
  <si>
    <t>jaavilezc@gmail.com</t>
  </si>
  <si>
    <t>https://community.secop.gov.co/Public/Tendering/OpportunityDetail/Index?noticeUID=CO1.NTC.7191121&amp;isFromPublicArea=True&amp;isModal=true&amp;asPopupView=true</t>
  </si>
  <si>
    <t>RESTAR SERVICIOS PROFESIONALES PARA REALIZAR LAS GESTIONES INHERENTES EN LA LIQUIDACIÓN, PAGO Y DEPURACIÓN DE OBLIGACIONES POR PAGAR DE LOS CONTRATOS SUSCRITOS POR EL FDL PUENTE ARANDA. SIPSE</t>
  </si>
  <si>
    <t>CALLE 2 No. 35-20</t>
  </si>
  <si>
    <t>https://community.secop.gov.co/Public/Tendering/OpportunityDetail/Index?noticeUID=CO1.NTC.7191315&amp;isFromPublicArea=True&amp;isModal=true&amp;asPopupView=true</t>
  </si>
  <si>
    <t xml:space="preserve">ALCIRA USAQUEN </t>
  </si>
  <si>
    <t>PRESTAR SUS SERVICIOS DE APOYO EN TEMAS ADMINISTRATIVOS Y LOGISTICOS QUE PROMUEVAN EL FORTALECIMIENTO DE LA PARTICIPACION DE LAS ORGANIZACIONES NO FORMALES DE LA LOCALIDAD DE PUENTE ARANDA. SIPSE 121333</t>
  </si>
  <si>
    <t>YUDY TATIANA VARGAS LOZANO</t>
  </si>
  <si>
    <t>KR 97B 57B 34 SUR</t>
  </si>
  <si>
    <t>tatjanaboutique@gmail.com</t>
  </si>
  <si>
    <t>https://community.secop.gov.co/Public/Tendering/OpportunityDetail/Index?noticeUID=CO1.NTC.7217220&amp;isFromPublicArea=True&amp;isModal=true&amp;asPopupView=true</t>
  </si>
  <si>
    <t>PRESTAR SUS SERVICIOS DE APOYO TECNICO EN LA EJECUCIÓN DE ACTIVIDADES ADMINISTRATIVAS EN EL ÁREA DE GESTIÓN DE DESARROLLO LOCAL DE PUENTE ARANDA. SIPSE 119404</t>
  </si>
  <si>
    <t>HUGO  BURITICA ARBELAEZ</t>
  </si>
  <si>
    <t>hugo.aviation1@gmail.com</t>
  </si>
  <si>
    <t>https://community.secop.gov.co/Public/Tendering/OpportunityDetail/Index?noticeUID=CO1.NTC.7201802&amp;isFromPublicArea=True&amp;isModal=true&amp;asPopupView=true</t>
  </si>
  <si>
    <t>PRESTAR LOS SERVICIOS DE APOYO A LA GESTION AL FONDO DE DESARROLLO LOCAL DE PUENTE ARANDA PARA ACOMPAÑAR LOS PROCESOS DE FORTALECIMIENTO DE LA CULTURA CIUDADANA Y LA PREVENCION DE ACCIONES DELICTIVAS Y COMPORTAMIENTOS QUE ATENTEN CONTRA LA SEGURIDAD Y LA CONVIVENCIA CIUDADANA. SIPSE 120603</t>
  </si>
  <si>
    <t>RAY JOSSUEF DARIO RODRIGUEZ ERASO</t>
  </si>
  <si>
    <t>Calle 1 a bis # 35 -57</t>
  </si>
  <si>
    <t>josuerodriguez121102@gmail.com</t>
  </si>
  <si>
    <t>https://community.secop.gov.co/Public/Tendering/OpportunityDetail/Index?noticeUID=CO1.NTC.7201691&amp;isFromPublicArea=True&amp;isModal=true&amp;asPopupView=true</t>
  </si>
  <si>
    <t>PRESTAR LOS SERVICIOS DE APOYO EN TEMAS DE GESTION AMBIENTAL RELACIONADO CON ACCIONES DE ARBOLADO URBANO RIESGOS Y CAMBIO CLIMATICO EN LA LOCALIDAD DE PUENTE ARANDA. SIPSE 120601</t>
  </si>
  <si>
    <t>LEONARDO  GARZON</t>
  </si>
  <si>
    <t>80921002</t>
  </si>
  <si>
    <t>carrera 92 b # 61-44sur</t>
  </si>
  <si>
    <t>lgarzon20@misena.edu.co</t>
  </si>
  <si>
    <t>https://community.secop.gov.co/Public/Tendering/OpportunityDetail/Index?noticeUID=CO1.NTC.7204068&amp;isFromPublicArea=True&amp;isModal=true&amp;asPopupView=true</t>
  </si>
  <si>
    <t>O23011602330000002215</t>
  </si>
  <si>
    <t>CONTRATO DE OBRA PUBLICA</t>
  </si>
  <si>
    <t>CONTRATAR POR EL SISTEMA DE PRECIOS UNITARIOS FIJOS Y A MONTO AGOTABLE EL MANTENIMIENTO DE LOS PARQUES DE PROXIMIDAD DE LA LOCALIDAD DE PUENTE ARANDA EN LA CIUDAD DE BOGOTÁ D.C.. SIPSE 113928.</t>
  </si>
  <si>
    <t>CONSORCIO M&amp;M.</t>
  </si>
  <si>
    <t>CALLE 49 6 39 OF 404</t>
  </si>
  <si>
    <t>atencionminatore@gmail.com</t>
  </si>
  <si>
    <t>https://community.secop.gov.co/Public/Tendering/OpportunityDetail/Index?noticeUID=CO1.NTC.6786723&amp;isFromPublicArea=True&amp;isModal=true&amp;asPopupView=true</t>
  </si>
  <si>
    <t>COMPRAVENTA DE MESAS Y SILLAS, PARA GARANTIZAR LA EJECUCIÓN DE LAS ACCIONES CORRESPONDIENTES PARA EL DESARROLLO LOCAL DEL FDLPA, CONFORME CON LO ESTABLECIDO EN LOS ESTUDIOS PREVIOS QUE HACEN PARTE INTEGRAL DEL PRESENTE CONTRATO. SIPSE 123429</t>
  </si>
  <si>
    <t>PROVEER INSTITUCIONAL S.A.S.</t>
  </si>
  <si>
    <t>900365660</t>
  </si>
  <si>
    <t>https://www.colombiacompra.gov.co/tienda-virtual-del-estado-colombiano/ordenes-compra/139075</t>
  </si>
  <si>
    <t>PRESTAR LOS SERVICIOS LOGÍSTICOS PARA LA ORGANIZACIÓN Y REALIZACIÓN DE LOS EVENTOS ARTÍSTICOS Y CULTURALES EN LA LOCALIDAD DE PUENTE ARANDA. SIPSE 120656</t>
  </si>
  <si>
    <t>UNION TEMPORAL LOGISTICA DE EVENTOS</t>
  </si>
  <si>
    <t>901898099</t>
  </si>
  <si>
    <t>asociaciondehogaressialavida@gmail.com</t>
  </si>
  <si>
    <t>https://community.secop.gov.co/Public/Tendering/OpportunityDetail/Index?noticeUID=CO1.NTC.7102707&amp;isFromPublicArea=True&amp;isModal=true&amp;asPopupView=true</t>
  </si>
  <si>
    <t>PRESTAR LOS SERVICIOS DE APOYO A LA GESTION AL FONDO DE DESARROLLO LOCAL DE PUENTE ARANDA, PARA ACOMPAÑAR LOS PROCESOS DE FORTALECIMIENTO DE LA CULTURA CIUDADANA Y LA PREVENCION DE ACCIONES DELICTIVAS Y COMPORTAMIENTOS QUE ATENTEN CONTRA LA SEGURIDAD Y LA CONVIVENCIA CIUDADANA. SIPSE 121129</t>
  </si>
  <si>
    <t>ANDREA DEL PILAR JIMENEZ PEREZ</t>
  </si>
  <si>
    <t>andepijipe@hotmail.com</t>
  </si>
  <si>
    <t>SERVICIO DE LAVADO Y DESINFECCIÓN DE LOS TANQUES DE ALMACENAMIENTO DE AGUA POTABLE Y EL MANTENIMIENTO DE SUS EQUIPOS HIDRONEUMÁTICOS. SIPSE 122996</t>
  </si>
  <si>
    <t>GESTION AMBIENTAL EMPRESARIAL SAS</t>
  </si>
  <si>
    <t>901719684</t>
  </si>
  <si>
    <t>&lt;&lt;&lt;</t>
  </si>
  <si>
    <t>https://community.secop.gov.co/Public/Tendering/OpportunityDetail/Index?noticeUID=CO1.NTC.7194164&amp;isFromPublicArea=True&amp;isModal=true&amp;asPopupView=true</t>
  </si>
  <si>
    <t>APOYAR LA GESTION DOCUMENTAL DE LA ALCALDIA LOCAL EN LA IMPLEMENTACION DE LOS PROCESOS DE CLASIFICACION, ORDENACION, SELECCION NATURAL, FOLIACION, IDENTIFICACION, LEVANTAMIENTO DE INVENTARIOS, ALMACENAMIENTO Y APLICACION DE PROTOCOLOS DE ELIMINACION Y TRANSFERENCIAS DOCUMENTALES. SIPSE 121592</t>
  </si>
  <si>
    <t>SANDY MILEIDY MORA MENDEZ</t>
  </si>
  <si>
    <t>DIAGONAL 2 #57A-28</t>
  </si>
  <si>
    <t>sandymora07@hotmail.com</t>
  </si>
  <si>
    <t>CONCURSO DE MÉRITOS ABIERTO</t>
  </si>
  <si>
    <t>CONTRATO DE CONSULTORIA</t>
  </si>
  <si>
    <t>REALIZAR EL SEGUIMIENTO A LAS GARANTIAS DE ESTABILIDAD Y CALIDAD DE LAS OBRAS DE INFRAESTRUCTURA EJECUTADAS CON RECURSOS DE LA ALCALDÍA LOCAL DE PUENTE ARANDA QUE CUENTAN CON PÓLIZAS DE ESTABILIDAD VIGENTES, EN CUMPLIMIENTO DEL ARTÍCULO 4°, NUMERAL 4° DE LA LEY 80 DE 1993. SIPSE 121642.</t>
  </si>
  <si>
    <t>AHLA SHUGL INTERNATIONAL SAS</t>
  </si>
  <si>
    <t>901719068</t>
  </si>
  <si>
    <t>https://community.secop.gov.co/Public/Tendering/OpportunityDetail/Index?noticeUID=CO1.NTC.7173711&amp;isFromPublicArea=True&amp;isModal=true&amp;asPopupView=true</t>
  </si>
  <si>
    <t>PRESTAR LOS SERVICIOS PARA EL MANTENIMIENTO INTEGRAL DE 500 ÁRBOLES UBICADOS EN LAS ÁREAS URBANAS DE LA LOCALIDAD DE PUENTE ARANDA. SIPSE 122789</t>
  </si>
  <si>
    <t>FUNDACION ESPELETIA CENTRO DE DESARROLLO TECNOLOGICO PARA LA AGROFORESTERIA</t>
  </si>
  <si>
    <t>832007417</t>
  </si>
  <si>
    <t>https://community.secop.gov.co/Public/Tendering/OpportunityDetail/Index?noticeUID=CO1.NTC.7199766&amp;isFromPublicArea=True&amp;isModal=true&amp;asPopupView=true</t>
  </si>
  <si>
    <t>ADQUIRIR A TÍTULO DE COMPRAVENTA LOS ELEMENTOS REQUERIDOS PARA EL DESARROLLO Y COMPLEMENTO DE LAS ACCIONES ENMARCADAS EN LA DOTACIÓN DE SEDES CULTURALES PÚBLICAS DE LA LOCALIDAD DE PUENTE ARANDA. SIPSE 122034</t>
  </si>
  <si>
    <t>AXXION SAS</t>
  </si>
  <si>
    <t>901476766</t>
  </si>
  <si>
    <t>https://community.secop.gov.co/Public/Tendering/OpportunityDetail/Index?noticeUID=CO1.NTC.7194640&amp;isFromPublicArea=True&amp;isModal=true&amp;asPopupView=true</t>
  </si>
  <si>
    <t>IMPLEMENTAR ESTRATEGIAS ORIENTADAS A LA ATENCIÓN, PROTECCIÓN Y BIENESTAR ANIMAL, POR MEDIO ESTERILIZACIONES EN CANINOS Y FELINOS, URGENCIAS VETERINARIAS PARA ANIMALES EN CONDICIÓN DE CALLE Y PARA ANIMALES DE COMPAÑÍA DE CIUDADANOS HABITANTES DE CALLE, Y LA ADQUISICIÓN DE BIENES Y ELEMENTOS PARA PROCESOS DE SENSIBILIZACIÓN Y ATENCIÓN MÉDICO VETERINARIA DEL CENTRO PYBA DE LA LOCALIDAD DE PUENTE ARANDA, EN CUMPLIMIENTO DE LA POLÍTICA PÚBLICA DISTRITAL DE PROTECCIÓN Y BIENESTAR ANIMAL. SIPSE 122212</t>
  </si>
  <si>
    <t>ASOCIACION ARKAMBIENTAL</t>
  </si>
  <si>
    <t>900017592</t>
  </si>
  <si>
    <t>https://community.secop.gov.co/Public/Tendering/OpportunityDetail/Index?noticeUID=CO1.NTC.7198083&amp;isFromPublicArea=True&amp;isModal=true&amp;asPopupView=true</t>
  </si>
  <si>
    <t>PRESTAR LOS SERVICIOS PARA LA INTERVENCIÓN, MANTENIMIENTO E INSTALACIÓN DE MUROS VERDES Y JARDINERÍA EN LA LOCALIDAD DE PUENTE ARANDA. SIPSE 121637</t>
  </si>
  <si>
    <t>OTILIO NICOLAS MORENO BLANCO LIMITADA</t>
  </si>
  <si>
    <t>830085821</t>
  </si>
  <si>
    <t>https://community.secop.gov.co/Public/Tendering/OpportunityDetail/Index?noticeUID=CO1.NTC.7153346&amp;isFromPublicArea=True&amp;isModal=true&amp;asPopupView=true</t>
  </si>
  <si>
    <t>ADQUISICIÓN Y ENTREGA DE COMPUTADORES DE ESCRITORIO, PORTATILES&lt;(&gt;,&lt;)&gt; IMPRESORAS, ESCANNERS Y VIDEOBEAM, PARA LA ALCALDIA LOCAL DE PUENTE ARANDA. SIPSE 122719</t>
  </si>
  <si>
    <t>SOLUTION COPY LTDA</t>
  </si>
  <si>
    <t>830053669</t>
  </si>
  <si>
    <t>https://www.colombiacompra.gov.co/tienda-virtual-del-estado-colombiano/ordenes-compra/140288</t>
  </si>
  <si>
    <t>ADQUISICIÓN, INSTALACIÓN Y PUESTA EN FUNCIONAMIENTO DE EQUIPOS DE COMUNICACIÓN, AUDIO, VIDEO Y GRABACIÓN PARA LA JUNTA ADMINISTRADORA LOCAL (JAL) DE PUENTE ARANDA. SIPSE 122288</t>
  </si>
  <si>
    <t>EFICIENCIA EN CONSTRUCCION E INSUMOS CAG S.A.S</t>
  </si>
  <si>
    <t>901578682</t>
  </si>
  <si>
    <t>https://community.secop.gov.co/Public/Tendering/OpportunityDetail/Index?noticeUID=CO1.NTC.7199939&amp;isFromPublicArea=True&amp;isModal=true&amp;asPopupView=true</t>
  </si>
  <si>
    <t>CONTRATO DE INTERVENTORIA</t>
  </si>
  <si>
    <t>REALIZAR LA INTERVENTORÍA TÉCNICA, ADMINISTRATIVA, LEGAL&lt;(&gt;,&lt;)&gt; FINANCIERA, SOCIAL, AMBIENTAL Y SST PARA EL CONTRATO DE OBRA PÚBLICA RESULTANTE DEL PROCESO DE LICITACIÓN PÚBLICA FDLPA-LP-010-2024 CUYO OBJETO ES "CONTRATAR POR EL SISTEMA DE PRECIOS UNITARIOS FIJOS Y A MONTO AGOTABLE EL MANTENIMIENTO DE LOS PARQUES DE PROXIMIDAD DE LA LOCALIDAD DE PUENTE ARANDA EN LA CIUDAD DE BOGOTÁ D.C." SIPSE 119920</t>
  </si>
  <si>
    <t>MIRS LATINOAMERICA S A S - EN REORGANIZA CIÓN</t>
  </si>
  <si>
    <t>900241875</t>
  </si>
  <si>
    <t>https://community.secop.gov.co/Public/Tendering/OpportunityDetail/Index?noticeUID=CO1.NTC.7211302&amp;isFromPublicArea=True&amp;isModal=true&amp;asPopupView=true</t>
  </si>
  <si>
    <t>PRESTAR LOS SERVICIOS LOGÍSTICOS INTEGRALES PARA EJECUCIÓN DE LOS PROYECTOS CULTURALES Y SOCIALES PARA EL DESARROLLO ECONÓMICO Y COMUNITARIO, DIRIGIDOS A LA COMUNIDAD ÉTNICA, POBLACIÓN VULNERABLE Y DIFERENCIAL DE LA LOCALIDAD DE PUENTE ARANDA. SIPSE 122379</t>
  </si>
  <si>
    <t>FUNDACION SOCIAL VIVE COLOMBIA</t>
  </si>
  <si>
    <t>830095614</t>
  </si>
  <si>
    <t>GN GENERACION DE NEGOCIOS SAS</t>
  </si>
  <si>
    <t>901370420</t>
  </si>
  <si>
    <t>https://community.secop.gov.co/Public/Tendering/OpportunityDetail/Index?noticeUID=CO1.NTC.7206244&amp;isFromPublicArea=True&amp;isModal=true&amp;asPopupView=true</t>
  </si>
  <si>
    <t>NOSTOS COMPANY SAS</t>
  </si>
  <si>
    <t>901864566</t>
  </si>
  <si>
    <t>https://community.secop.gov.co/Public/Tendering/OpportunityDetail/Index?noticeUID=CO1.NTC.7223169&amp;isFromPublicArea=True&amp;isModal=true&amp;asPopupView=true</t>
  </si>
  <si>
    <t>CONSORCIO VIAS DE PUENTE ARANDA</t>
  </si>
  <si>
    <t>901901931</t>
  </si>
  <si>
    <t>https://community.secop.gov.co/Public/Tendering/OpportunityDetail/Index?noticeUID=CO1.NTC.7153232&amp;isFromPublicArea=True&amp;isModal=true&amp;asPopupView=true</t>
  </si>
  <si>
    <t>CONSORCIO SALON COMUNAL 013</t>
  </si>
  <si>
    <t>901901941</t>
  </si>
  <si>
    <t>https://community.secop.gov.co/Public/Tendering/OpportunityDetail/Index?noticeUID=CO1.NTC.6944918&amp;isFromPublicArea=True&amp;isModal=true&amp;asPopupView=true</t>
  </si>
  <si>
    <t>ADQUIRIR A TÍTULO DE COMPRAVENTA LOS ELEMENTOS REQUERIDOS PARA EL DESARROLLO DE LAS INICIATIVAS DE PUENTE ARANDA ACTIVA, ESCUELAS INTEGRALES DE FORMACIÓN DEPORTIVA Y DOTACIÓN DE ORGANIZACIONES DEL BANCO DE INICIATIVAS DE LA LOCALIDAD DE PUENTE ARANDA CONFORME CON LOS ESTUDIOS PREVIOS, EL ANEXO TÉCNICO, Y LA PROPUESTA ECONÓMICA PRESENTADA. SIPSE 121938</t>
  </si>
  <si>
    <t>JVM INGENIERÍA S.A.S. BIC</t>
  </si>
  <si>
    <t>901489956</t>
  </si>
  <si>
    <t>https://community.secop.gov.co/Public/Tendering/OpportunityDetail/Index?noticeUID=CO1.NTC.7206472&amp;isFromPublicArea=True&amp;isModal=true&amp;asPopupView=true</t>
  </si>
  <si>
    <t>ADQUIRIR A TÍTULO DE COMPRAVENTA, UNA CARPA Y UNA TARIMA, INCLUYENDO TODOS LOS ACCESORIOS NECESARIOS PARA SU MONTAJE, COMO PARTE DE LAS ACTIVIDADES DE GESTIÓN PÚBLICA LLEVADAS A CABO POR LA ALCALDÍA LOCAL DE PUENTE ARANDA. SIPSE 124294</t>
  </si>
  <si>
    <t>https://community.secop.gov.co/Public/Tendering/OpportunityDetail/Index?noticeUID=CO1.NTC.7233366&amp;isFromPublicArea=True&amp;isModal=true&amp;asPopupView=true</t>
  </si>
  <si>
    <t>EJECUTAR A PRECIOS FIJOS Y A MONTO AGOTABLE LA INTERVENCIÓN DE LA MALLA VIAL LOCAL E INTERMEDIA DE LA LOCALIDAD DE PUENTE ARANDA EN LA CIUDAD DE BOGOTÁ D.C. CON OBRAS Y ACTIVIDADES DE CONSERVACIÓN. SIPSE 121372</t>
  </si>
  <si>
    <t>CONSORCIO INTER VIAL 029 G&amp;J</t>
  </si>
  <si>
    <t>901383717</t>
  </si>
  <si>
    <t>https://community.secop.gov.co/Public/Tendering/OpportunityDetail/Index?noticeUID=CO1.NTC.7213813&amp;isFromPublicArea=True&amp;isModal=true&amp;asPopupView=true</t>
  </si>
  <si>
    <t>DISCOMPUCOL S A S</t>
  </si>
  <si>
    <t>900032888</t>
  </si>
  <si>
    <t>https://www.colombiacompra.gov.co/tienda-virtual-del-estado-colombiano/ordenes-compra/140585</t>
  </si>
  <si>
    <t>https://www.colombiacompra.gov.co/tienda-virtual-del-estado-colombiano/ordenes-compra/140586</t>
  </si>
  <si>
    <t>REALIZAR LA CONSTRUCCIÓN DEL SALON COMUNAL DEL BARRIO CORKIDI EN LA LOCALIDAD DE PUENTE ARANDA DE BOGOTÁ D.C. SIPSE 114980</t>
  </si>
  <si>
    <t>https://www.colombiacompra.gov.co/tienda-virtual-del-estado-colombiano/ordenes-compra/140587</t>
  </si>
  <si>
    <t>CONTRATAR LA INTERVENTORIA TECNICA, ADMINISTRATIVA, LEGAL, FINANCIERA, SOCIAL, AMBIENTAL Y SISTEMA DE SEGURIDAD Y SALUD EN EL TRABAJO PARA EL CONTRATO DE OBRA QUE SE DERIVE DE LA LICITACION PUBLICA FDLPA-LP-013-2024, CUYO OBJETO ES: REALIZAR LA CONSTRUCCION DEL SALON COMUNAL DEL BARRIO CORKIDI EN LA LOCALIDAD DE PUENTE ARANDA DE BOGOTA D.C.. SIPSE 123516.</t>
  </si>
  <si>
    <t>https://www.colombiacompra.gov.co/tienda-virtual-del-estado-colombiano/ordenes-compra/140588</t>
  </si>
  <si>
    <t>816-</t>
  </si>
  <si>
    <t>COMPRA DE EQUIPOS DE SONIDO Y PERIFERICOS PARA EL DESARROLLO DE ACTIVIDADES DE BAJA Y MEDIANA COMPLEJIDAD DEL FONDO DE DESARROLLO LOCAL DE PUENTE ARANDA. SIPSE 123305</t>
  </si>
  <si>
    <t>https://www.colombiacompra.gov.co/tienda-virtual-del-estado-colombiano/ordenes-compra/139064</t>
  </si>
  <si>
    <t>Total general</t>
  </si>
  <si>
    <t>total contratos</t>
  </si>
  <si>
    <t>total pagado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</si>
</sst>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 #,##0.00_-;\-&quot;$&quot;\ * #,##0.00_-;_-&quot;$&quot;\ * &quot;-&quot;??_-;_-@_-"/>
    <numFmt numFmtId="165" formatCode="_-* #,##0_-;\-* #,##0_-;_-* &quot;-&quot;??_-;_-@_-"/>
  </numFmts>
  <fonts count="6">
    <font>
      <sz val="11"/>
      <color theme="1"/>
      <name val="Calibri"/>
      <family val="2"/>
      <scheme val="minor"/>
    </font>
    <font>
      <sz val="11"/>
      <color theme="1"/>
      <name val="Calibri"/>
      <family val="2"/>
      <scheme val="minor"/>
    </font>
    <font>
      <b/>
      <sz val="10"/>
      <name val="Arial"/>
      <family val="2"/>
    </font>
    <font>
      <b/>
      <sz val="10"/>
      <color theme="1"/>
      <name val="Arial"/>
      <family val="2"/>
    </font>
    <font>
      <b/>
      <sz val="10"/>
      <color theme="1"/>
      <name val="Arial"/>
    </font>
    <font>
      <b/>
      <sz val="9"/>
      <color rgb="FF000000"/>
      <name val="Calibri"/>
      <family val="2"/>
    </font>
  </fonts>
  <fills count="9">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79998168889431442"/>
        <bgColor theme="4" tint="0.79998168889431442"/>
      </patternFill>
    </fill>
    <fill>
      <patternFill patternType="solid">
        <fgColor theme="9" tint="0.39997558519241921"/>
        <bgColor theme="4" tint="0.79998168889431442"/>
      </patternFill>
    </fill>
    <fill>
      <patternFill patternType="solid">
        <fgColor theme="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43" fontId="1" fillId="0" borderId="0" applyFont="0" applyFill="0" applyBorder="0" applyAlignment="0" applyProtection="0"/>
  </cellStyleXfs>
  <cellXfs count="23">
    <xf numFmtId="0" fontId="0" fillId="0" borderId="0" xfId="0"/>
    <xf numFmtId="165" fontId="2" fillId="3" borderId="1" xfId="2" applyNumberFormat="1" applyFont="1" applyFill="1" applyBorder="1" applyAlignment="1">
      <alignment vertical="top"/>
    </xf>
    <xf numFmtId="165" fontId="0" fillId="0" borderId="1" xfId="2" applyNumberFormat="1" applyFont="1" applyBorder="1" applyAlignment="1">
      <alignment vertical="top"/>
    </xf>
    <xf numFmtId="0" fontId="0" fillId="4" borderId="1" xfId="0" applyFill="1" applyBorder="1" applyAlignment="1">
      <alignment vertical="top"/>
    </xf>
    <xf numFmtId="0" fontId="0" fillId="0" borderId="1" xfId="0" applyBorder="1" applyAlignment="1">
      <alignment horizontal="left" vertical="top"/>
    </xf>
    <xf numFmtId="0" fontId="4" fillId="6" borderId="0" xfId="0" applyFont="1" applyFill="1" applyAlignment="1">
      <alignment horizontal="left" vertical="top"/>
    </xf>
    <xf numFmtId="165" fontId="3" fillId="7" borderId="0" xfId="2" applyNumberFormat="1" applyFont="1" applyFill="1" applyBorder="1" applyAlignment="1">
      <alignment vertical="top"/>
    </xf>
    <xf numFmtId="165" fontId="3" fillId="6" borderId="0" xfId="2" applyNumberFormat="1" applyFont="1" applyFill="1" applyBorder="1" applyAlignment="1">
      <alignment vertical="top"/>
    </xf>
    <xf numFmtId="0" fontId="0" fillId="4" borderId="0" xfId="0" applyFill="1" applyAlignment="1">
      <alignment vertical="top"/>
    </xf>
    <xf numFmtId="165" fontId="0" fillId="0" borderId="0" xfId="2" applyNumberFormat="1" applyFont="1" applyAlignment="1">
      <alignment vertical="top"/>
    </xf>
    <xf numFmtId="165" fontId="2" fillId="3" borderId="0" xfId="2" applyNumberFormat="1" applyFont="1" applyFill="1" applyAlignment="1">
      <alignment vertical="top"/>
    </xf>
    <xf numFmtId="165" fontId="0" fillId="2" borderId="0" xfId="2" applyNumberFormat="1" applyFont="1" applyFill="1" applyAlignment="1">
      <alignment vertical="top"/>
    </xf>
    <xf numFmtId="165" fontId="0" fillId="5" borderId="0" xfId="2" applyNumberFormat="1" applyFont="1" applyFill="1" applyAlignment="1">
      <alignment vertical="top"/>
    </xf>
    <xf numFmtId="0" fontId="5" fillId="8" borderId="3" xfId="0" applyFont="1" applyFill="1" applyBorder="1" applyAlignment="1">
      <alignment horizontal="center" vertical="center" wrapText="1"/>
    </xf>
    <xf numFmtId="165" fontId="2" fillId="3" borderId="1" xfId="2" applyNumberFormat="1" applyFont="1" applyFill="1" applyBorder="1" applyAlignment="1">
      <alignment horizontal="center" vertical="center" wrapText="1"/>
    </xf>
    <xf numFmtId="165" fontId="2" fillId="3" borderId="2" xfId="2" applyNumberFormat="1" applyFont="1" applyFill="1" applyBorder="1" applyAlignment="1">
      <alignment vertical="top"/>
    </xf>
    <xf numFmtId="0" fontId="5" fillId="8" borderId="4" xfId="0" applyFont="1" applyFill="1" applyBorder="1" applyAlignment="1">
      <alignment horizontal="center" vertical="center" wrapText="1"/>
    </xf>
    <xf numFmtId="0" fontId="0" fillId="0" borderId="1" xfId="0" applyBorder="1"/>
    <xf numFmtId="0" fontId="5" fillId="8" borderId="5" xfId="0" applyFont="1" applyFill="1" applyBorder="1" applyAlignment="1">
      <alignment horizontal="center" vertical="center" wrapText="1"/>
    </xf>
    <xf numFmtId="0" fontId="5" fillId="8" borderId="1" xfId="0" applyFont="1" applyFill="1" applyBorder="1" applyAlignment="1">
      <alignment horizontal="center" vertical="center" wrapText="1"/>
    </xf>
    <xf numFmtId="14" fontId="5" fillId="8" borderId="3" xfId="0" applyNumberFormat="1" applyFont="1" applyFill="1" applyBorder="1" applyAlignment="1">
      <alignment horizontal="center" vertical="center" wrapText="1"/>
    </xf>
    <xf numFmtId="14" fontId="0" fillId="0" borderId="1" xfId="0" applyNumberFormat="1" applyBorder="1" applyAlignment="1">
      <alignment horizontal="left" vertical="top"/>
    </xf>
    <xf numFmtId="14" fontId="0" fillId="0" borderId="0" xfId="2" applyNumberFormat="1" applyFont="1" applyAlignment="1">
      <alignment vertical="top"/>
    </xf>
  </cellXfs>
  <cellStyles count="3">
    <cellStyle name="Millares" xfId="2" builtinId="3"/>
    <cellStyle name="Moneda 4" xfId="1"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ers\Leissy%20Y%20Giraldo\Documents\ENERO%202025\RELACION%20CONTRATOS%202024.xlsx" TargetMode="External"/><Relationship Id="rId1" Type="http://schemas.openxmlformats.org/officeDocument/2006/relationships/externalLinkPath" Target="/Users/Leissy%20Y%20Giraldo/Documents/ENERO%202025/RELACION%20CONTRATOS%20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Users\Leissy%20Y%20Giraldo\Downloads\MODIFICACIONES%20Y%20NOVEDADES%202024%20(1).xlsx" TargetMode="External"/><Relationship Id="rId1" Type="http://schemas.openxmlformats.org/officeDocument/2006/relationships/externalLinkPath" Target="/Users/Leissy%20Y%20Giraldo/Downloads/MODIFICACIONES%20Y%20NOVEDADES%20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sheetName val="Hoja2"/>
      <sheetName val="Hoja1"/>
      <sheetName val="RP"/>
      <sheetName val="sipse-obligaciones"/>
    </sheetNames>
    <sheetDataSet>
      <sheetData sheetId="0">
        <row r="2">
          <cell r="B2" t="str">
            <v xml:space="preserve">NO.  CONTRATO   </v>
          </cell>
          <cell r="C2" t="str">
            <v xml:space="preserve">VIGENCIA
(AÑO) </v>
          </cell>
          <cell r="D2" t="str">
            <v>OBJETO</v>
          </cell>
          <cell r="E2" t="str">
            <v>TIPO DE CONTRATO</v>
          </cell>
          <cell r="F2" t="str">
            <v>PROYECTO</v>
          </cell>
          <cell r="G2" t="str">
            <v>NOMBRE COMPLETOS (CONTRATISTA)</v>
          </cell>
          <cell r="H2" t="str">
            <v>NUMERO DE CEDULA O NIT</v>
          </cell>
          <cell r="I2" t="str">
            <v>fecha SUSCRIPCION</v>
          </cell>
          <cell r="J2" t="str">
            <v>INICIO</v>
          </cell>
          <cell r="K2" t="str">
            <v>FINAL(TERMINACION)</v>
          </cell>
        </row>
        <row r="3">
          <cell r="B3">
            <v>1</v>
          </cell>
          <cell r="C3">
            <v>2024</v>
          </cell>
          <cell r="D3" t="str">
            <v>PRESTACION DE SERVICIOS PROFESIONALES PARA APOYAR AL AREA DE GESTION PARA EL DESARROLLO LOCAL EN TEMAS DE CONTRATACION Y MANEJO DE LA PLATAFORMA SIPSE DE CONFORMIDAD CON LOS ESTUDIOS PREVIOS</v>
          </cell>
          <cell r="E3" t="str">
            <v xml:space="preserve"> PRESTACION DE SERVICIOS PROFESIONALES</v>
          </cell>
          <cell r="F3" t="str">
            <v>O23011605570000001907</v>
          </cell>
          <cell r="G3" t="str">
            <v>ANDREA CATALINA GARCIA FLOREZ</v>
          </cell>
          <cell r="H3">
            <v>1015407312</v>
          </cell>
          <cell r="I3">
            <v>45328</v>
          </cell>
          <cell r="J3">
            <v>45329</v>
          </cell>
          <cell r="K3">
            <v>45449</v>
          </cell>
        </row>
        <row r="4">
          <cell r="B4">
            <v>2</v>
          </cell>
          <cell r="C4">
            <v>2024</v>
          </cell>
          <cell r="D4" t="str">
            <v>RESTAR LOS SERVICIOS PROFESIONALES AL DESPACHO DEL ALCALDE LOCAL DE PUENTE ARANDA, EN LA REVISION Y CONTROL DE LAS ACTIVIDADES, DOCUMENTOS Y TRAMITES Y LA EJECUCIÓN INTEGRAL DE LOS ASUNTOS ADMINISTRATIVOS DE SU COMPETENCIA.</v>
          </cell>
          <cell r="E4" t="str">
            <v xml:space="preserve"> PRESTACION DE SERVICIOS PROFESIONALES</v>
          </cell>
          <cell r="F4" t="str">
            <v>O23011605570000001907</v>
          </cell>
          <cell r="G4" t="str">
            <v>SANDRA JULIETA IBARRA RUIZ</v>
          </cell>
          <cell r="H4">
            <v>51863835</v>
          </cell>
          <cell r="I4">
            <v>45329</v>
          </cell>
          <cell r="J4">
            <v>45330</v>
          </cell>
          <cell r="K4">
            <v>45450</v>
          </cell>
        </row>
        <row r="5">
          <cell r="B5">
            <v>3</v>
          </cell>
          <cell r="C5">
            <v>2024</v>
          </cell>
          <cell r="D5" t="str">
            <v>PRESTAR LOS SERVICIOS PROFESIONALES AL DESPACHO DE LA ALCALDÍA LOCAL DE PUENTE ARANDA PARA APOYAR LA EJECUCION INTEGRAL DE LOS ASUNTOS ADMINISTRATIVOS DE SU COMPETENCIA</v>
          </cell>
          <cell r="E5" t="str">
            <v xml:space="preserve"> PRESTACION DE SERVICIOS PROFESIONALES</v>
          </cell>
          <cell r="F5" t="str">
            <v>O23011605570000001907</v>
          </cell>
          <cell r="G5" t="str">
            <v>EDI LILIANA HERNANDEZ GOMEZ</v>
          </cell>
          <cell r="H5">
            <v>20499867</v>
          </cell>
          <cell r="I5">
            <v>45328</v>
          </cell>
          <cell r="J5">
            <v>45329</v>
          </cell>
          <cell r="K5">
            <v>45449</v>
          </cell>
        </row>
        <row r="6">
          <cell r="B6">
            <v>4</v>
          </cell>
          <cell r="C6">
            <v>2024</v>
          </cell>
          <cell r="D6" t="str">
            <v>PRESTAR SUS SERVICIOS PARA APOYAR EL PROCESO DE RADICACION Y DISTRIBUCION DE LA CORRESPONDENCIA, ASI COMO LA ATENCION EN LA VENTANILLA CDI DE LA ALCALDIA LOCAL DE PUENTE ARANDA.</v>
          </cell>
          <cell r="E6" t="str">
            <v xml:space="preserve"> PRESTACION DE SERVICIOS DE APOYO A LA GESTION</v>
          </cell>
          <cell r="F6" t="str">
            <v> O23011605570000001907</v>
          </cell>
          <cell r="G6" t="str">
            <v>ANDREA GONZÁLEZ MORALES</v>
          </cell>
          <cell r="H6">
            <v>53072549</v>
          </cell>
          <cell r="I6">
            <v>45338</v>
          </cell>
          <cell r="J6">
            <v>45341</v>
          </cell>
          <cell r="K6">
            <v>45461</v>
          </cell>
        </row>
        <row r="7">
          <cell r="B7">
            <v>5</v>
          </cell>
          <cell r="C7">
            <v>2024</v>
          </cell>
          <cell r="D7" t="str">
            <v>PRESTAR SUS SERVICIOS PROFESIONALES APOYANDO JURÍDICAMENTE LAS ETAPAS DE LOS PROCESOS DE CONTRATACIÓN Y TEMAS RELACIONADOS CON CONTROL POLÍTICO QUE CURSAN EN EL FONDO DE DESARROLLO LOCAL DE PUENTE ARANDA</v>
          </cell>
          <cell r="E7" t="str">
            <v xml:space="preserve"> PRESTACION DE SERVICIOS PROFESIONALES</v>
          </cell>
          <cell r="F7" t="str">
            <v>O23011605570000001907</v>
          </cell>
          <cell r="G7" t="str">
            <v>JENNY ANDREA ROCHA GARCIA</v>
          </cell>
          <cell r="H7">
            <v>52837530</v>
          </cell>
          <cell r="I7">
            <v>45328</v>
          </cell>
          <cell r="J7">
            <v>45329</v>
          </cell>
          <cell r="K7">
            <v>45449</v>
          </cell>
        </row>
        <row r="8">
          <cell r="B8">
            <v>6</v>
          </cell>
          <cell r="C8">
            <v>2024</v>
          </cell>
          <cell r="D8" t="str">
            <v>PRESTAR LOS SERVICIOS PROFESIONALES PARA APOYAR JURIDICAMENTE EN LOS PROCESOS PRECONTRACTUALES Y CONTRACTUALES DEL FONDO DE DESARROLLO LOCAL DE PUENTE ARANDA</v>
          </cell>
          <cell r="E8" t="str">
            <v xml:space="preserve"> PRESTACION DE SERVICIOS PROFESIONALES</v>
          </cell>
          <cell r="F8" t="str">
            <v>O23011604490000001905</v>
          </cell>
          <cell r="G8" t="str">
            <v>JOSE WILMAN TORRES</v>
          </cell>
          <cell r="H8">
            <v>1018425053</v>
          </cell>
          <cell r="I8">
            <v>45328</v>
          </cell>
          <cell r="J8">
            <v>45331</v>
          </cell>
          <cell r="K8">
            <v>45451</v>
          </cell>
        </row>
        <row r="9">
          <cell r="B9">
            <v>7</v>
          </cell>
          <cell r="C9">
            <v>2024</v>
          </cell>
          <cell r="D9" t="str">
            <v>PRESTAR LOS SERVICIOS PROFESIONALES PARA APOYAR JURÍDICAMENTE EN LOS PROCESOS PRECONTRACTUALES Y CONTRACTUALES DEL FONDO DE DESARROLLO LOCAL DE PUENTE ARANDA</v>
          </cell>
          <cell r="E9" t="str">
            <v xml:space="preserve"> PRESTACION DE SERVICIOS PROFESIONALES</v>
          </cell>
          <cell r="F9" t="str">
            <v>O23011601060000001893</v>
          </cell>
          <cell r="G9" t="str">
            <v>ADRIANA YINETH JOJOA SOLER</v>
          </cell>
          <cell r="H9">
            <v>1033744712</v>
          </cell>
          <cell r="I9">
            <v>45328</v>
          </cell>
          <cell r="J9">
            <v>45329</v>
          </cell>
          <cell r="K9">
            <v>45449</v>
          </cell>
        </row>
        <row r="10">
          <cell r="B10">
            <v>8</v>
          </cell>
          <cell r="C10">
            <v>2024</v>
          </cell>
          <cell r="D10" t="str">
            <v>PRESTACIÓN DE SERVICIOS TÉCNICOS PARA APOYAR LAS ETAPAS PRECONTRACTUAL, CONTRACTUAL Y POST- CONTRACTUAL DE LOS PROCESOS DE ADQUISICIÓN DE BIENES Y SERVICIOS QUE REALICE EL FONDO DE DESARROLLO LOCAL DE PUENTE ARANDA</v>
          </cell>
          <cell r="E10" t="str">
            <v xml:space="preserve"> PRESTACION DE SERVICIOS DE APOYO A LA GESTION</v>
          </cell>
          <cell r="F10" t="str">
            <v>O23011605570000001907</v>
          </cell>
          <cell r="G10" t="str">
            <v xml:space="preserve">LUIS MIGUEL GALINDO </v>
          </cell>
          <cell r="H10">
            <v>1030653986</v>
          </cell>
          <cell r="I10">
            <v>45329</v>
          </cell>
          <cell r="J10">
            <v>45330</v>
          </cell>
          <cell r="K10">
            <v>45450</v>
          </cell>
        </row>
        <row r="11">
          <cell r="B11">
            <v>9</v>
          </cell>
          <cell r="C11">
            <v>2024</v>
          </cell>
          <cell r="D11" t="str">
            <v>PRESTAR LOS SERVICIOS PROFESIONALES PARA APOYAR JURÍDICAMENTE EN LOS PROCESOS PRECONTRACTUALES Y CONTRACTUALES DEL FONDO DE DESARROLLO LOCAL DE PUENTE ARANDA.</v>
          </cell>
          <cell r="E11" t="str">
            <v xml:space="preserve"> PRESTACION DE SERVICIOS PROFESIONALES</v>
          </cell>
          <cell r="F11" t="str">
            <v>O23011605570000001907</v>
          </cell>
          <cell r="G11" t="str">
            <v>OSCAR IVAN ESPINEL MOLANO</v>
          </cell>
          <cell r="H11">
            <v>1069720354</v>
          </cell>
          <cell r="I11">
            <v>45328</v>
          </cell>
          <cell r="J11">
            <v>45330</v>
          </cell>
          <cell r="K11">
            <v>45450</v>
          </cell>
        </row>
        <row r="12">
          <cell r="B12">
            <v>10</v>
          </cell>
          <cell r="C12">
            <v>2024</v>
          </cell>
          <cell r="D12" t="str">
            <v>PRESTAR SUS SERVICIOS PROFESIONALES APOYANDO JURÍDICAMENTE LAS ETAPAS DE LOS PROCESOS DE CONTRATACIÓN Y TEMAS RELACIONADOS CON CONTROL POLÍTICO QUE CURSAN EN EL FONDO DE DESARROLLO LOCAL DE PUENTE ARANDA.</v>
          </cell>
          <cell r="E12" t="str">
            <v xml:space="preserve"> PRESTACION DE SERVICIOS PROFESIONALES</v>
          </cell>
          <cell r="F12" t="str">
            <v>O23011605570000001907</v>
          </cell>
          <cell r="G12" t="str">
            <v>MARIA ANGÉLICA NARANJO HERRERA</v>
          </cell>
          <cell r="H12">
            <v>1032463668</v>
          </cell>
          <cell r="I12">
            <v>45330</v>
          </cell>
          <cell r="J12">
            <v>45330</v>
          </cell>
          <cell r="K12">
            <v>45450</v>
          </cell>
        </row>
        <row r="13">
          <cell r="B13">
            <v>11</v>
          </cell>
          <cell r="C13">
            <v>2024</v>
          </cell>
          <cell r="D13" t="str">
            <v>PRESTACION DE SERVICIOS TECNICOS PARA APOYAR LAS ETAPAS PRECONTRACTUAL, CONTRACTUAL Y POST-CONTRACTUAL DE LOS PROCESOS DE ADQUISICION DE BIENES Y SERVICIOS QUE REALICE EL FONDO DE DESARROLLO LOCAL DE PUENTE ARANDA</v>
          </cell>
          <cell r="E13" t="str">
            <v xml:space="preserve"> PRESTACION DE SERVICIOS DE APOYO A LA GESTION</v>
          </cell>
          <cell r="F13" t="str">
            <v>O23011605570000001907</v>
          </cell>
          <cell r="G13" t="str">
            <v>LUISA FERNANDA LEÓN CEPEDA</v>
          </cell>
          <cell r="H13">
            <v>1012401436</v>
          </cell>
          <cell r="I13">
            <v>45329</v>
          </cell>
          <cell r="J13">
            <v>45330</v>
          </cell>
          <cell r="K13">
            <v>45450</v>
          </cell>
        </row>
        <row r="14">
          <cell r="B14">
            <v>12</v>
          </cell>
          <cell r="C14">
            <v>2024</v>
          </cell>
          <cell r="D14" t="str">
            <v>PRESTACIÓN DE SERVICIOS PROFESIONALES PARA APOYAR LA GESTIÓN CONTRACTUAL Y EL REPORTE A ENTES DE CONTROL DEL FONDO DE DESARROLLO LOCAL DE PUENTE ARANDA.</v>
          </cell>
          <cell r="E14" t="str">
            <v xml:space="preserve"> PRESTACION DE SERVICIOS PROFESIONALES</v>
          </cell>
          <cell r="F14" t="str">
            <v>O23011605570000001907</v>
          </cell>
          <cell r="G14" t="str">
            <v>LEISY YURANI GIRALDO MEDINA</v>
          </cell>
          <cell r="H14">
            <v>1119886269</v>
          </cell>
          <cell r="I14">
            <v>45329</v>
          </cell>
          <cell r="J14">
            <v>45330</v>
          </cell>
          <cell r="K14">
            <v>45450</v>
          </cell>
        </row>
        <row r="15">
          <cell r="B15">
            <v>13</v>
          </cell>
          <cell r="C15">
            <v>2024</v>
          </cell>
          <cell r="D15" t="str">
            <v>PRESTAR SUS SERVICIOS TÉCNICOS EN DESARROLLO DE LOS PROCESOS, PROCEDIMIENTOS Y ACTIVIDADES PROPIAS DEL ALMACEN DEL FONDO DE DESARROLLO LOCAL DE PUENTE ARANDA</v>
          </cell>
          <cell r="E15" t="str">
            <v xml:space="preserve"> PRESTACION DE SERVICIOS DE APOYO A LA GESTION</v>
          </cell>
          <cell r="F15" t="str">
            <v>O23011605570000001907</v>
          </cell>
          <cell r="G15" t="str">
            <v>JOHN EDUARDO CHARRY ACOSTA</v>
          </cell>
          <cell r="H15">
            <v>79696458</v>
          </cell>
          <cell r="I15">
            <v>45330</v>
          </cell>
          <cell r="J15">
            <v>45331</v>
          </cell>
          <cell r="K15">
            <v>45451</v>
          </cell>
        </row>
        <row r="16">
          <cell r="B16">
            <v>14</v>
          </cell>
          <cell r="C16">
            <v>2024</v>
          </cell>
          <cell r="D16" t="str">
            <v>PRESTAR SUS SERVICIOS TÉCNICOS EN DESARROLLO DE LOS PROCESOS, PROCEDIMIENTOS Y ACTIVIDADES PROPIAS DEL ALMACEN DEL FONDO DE DESARROLLO LOCAL DE PUENTE ARANDA</v>
          </cell>
          <cell r="E16" t="str">
            <v xml:space="preserve"> PRESTACION DE SERVICIOS DE APOYO A LA GESTION</v>
          </cell>
          <cell r="F16" t="str">
            <v>O23011605570000001907</v>
          </cell>
          <cell r="G16" t="str">
            <v xml:space="preserve">OSCAR DANIEL PÉREZ CUELLO </v>
          </cell>
          <cell r="H16">
            <v>11052482</v>
          </cell>
          <cell r="I16">
            <v>45330</v>
          </cell>
          <cell r="J16">
            <v>45331</v>
          </cell>
          <cell r="K16">
            <v>45451</v>
          </cell>
        </row>
        <row r="17">
          <cell r="B17">
            <v>15</v>
          </cell>
          <cell r="C17">
            <v>2024</v>
          </cell>
          <cell r="D17" t="str">
            <v>PRESTAR SUS SERVICIOS PROFESIONALES EN EL ÁREA DE GESTION DEL DESARROLLO LOCAL, APOYANDO LA ELABORACION, SEGUIMIENTO, ANALISIS Y ADMINISTRACION DE LA CONTABILIDAD DEL FONDO DE DESARROLLO LOCAL DE PUENTE ARANDA</v>
          </cell>
          <cell r="E17" t="str">
            <v xml:space="preserve"> PRESTACION DE SERVICIOS PROFESIONALES</v>
          </cell>
          <cell r="F17" t="str">
            <v>O23011605570000001907</v>
          </cell>
          <cell r="G17" t="str">
            <v>OSCAR ORLANDO TORRES RODRIGUEZ</v>
          </cell>
          <cell r="H17">
            <v>79316173</v>
          </cell>
          <cell r="I17">
            <v>45329</v>
          </cell>
          <cell r="J17">
            <v>45330</v>
          </cell>
          <cell r="K17">
            <v>45450</v>
          </cell>
        </row>
        <row r="18">
          <cell r="B18">
            <v>16</v>
          </cell>
          <cell r="C18">
            <v>2024</v>
          </cell>
          <cell r="D18" t="str">
            <v>PRESTAR SERVICIOS PROFESIONALES COMO APOYO AL ÁREA DE GESTIÓN DEL DESARROLLO LOCAL, SOBRE TEMAS DEL PRESUPUESTO DEL FDL DE PUENTE ARANDA</v>
          </cell>
          <cell r="E18" t="str">
            <v xml:space="preserve"> PRESTACION DE SERVICIOS PROFESIONALES</v>
          </cell>
          <cell r="F18" t="str">
            <v>O23011605570000001907</v>
          </cell>
          <cell r="G18" t="str">
            <v>FELIPE USECHE USECHE</v>
          </cell>
          <cell r="H18">
            <v>1014211226</v>
          </cell>
          <cell r="I18">
            <v>45330</v>
          </cell>
          <cell r="J18">
            <v>45331</v>
          </cell>
          <cell r="K18">
            <v>45451</v>
          </cell>
        </row>
        <row r="19">
          <cell r="B19">
            <v>17</v>
          </cell>
          <cell r="C19">
            <v>2024</v>
          </cell>
          <cell r="D19" t="str">
            <v>PRESTAR SUS SERVICIOS PROFESIONALES PARA REALIZAR LAS LABORES DE ADMINISTRACION DE LA RED SOPORTE TECNICO Y ADMINISTRATIVO EN EL MANEJO DE LOS PROGRAMAS INSTALADOS EN TODAS LAS AREAS DE LA ALCALDIA Y JUNTA ADMINISTRADORA LOCAL</v>
          </cell>
          <cell r="E19" t="str">
            <v xml:space="preserve"> PRESTACION DE SERVICIOS PROFESIONALES</v>
          </cell>
          <cell r="F19" t="str">
            <v>O23011605570000001907</v>
          </cell>
          <cell r="G19" t="str">
            <v>OSCAR EDUARDO ROMERO ARTEAGA</v>
          </cell>
          <cell r="H19">
            <v>80013691</v>
          </cell>
          <cell r="I19">
            <v>45329</v>
          </cell>
          <cell r="J19">
            <v>45330</v>
          </cell>
          <cell r="K19">
            <v>45450</v>
          </cell>
        </row>
        <row r="20">
          <cell r="B20">
            <v>18</v>
          </cell>
          <cell r="C20">
            <v>2024</v>
          </cell>
          <cell r="D20" t="str">
            <v>APOYAR Y DAR SOPORTE TECNICO AL ADMINISTRADOR Y USUARIO FINAL DE LA RED DE SISTEMAS Y TECNOLOGIA E INFORMACION DE LA ALCALDIA LOCAL</v>
          </cell>
          <cell r="E20" t="str">
            <v xml:space="preserve"> PRESTACION DE SERVICIOS DE APOYO A LA GESTION</v>
          </cell>
          <cell r="F20" t="str">
            <v>O23011605570000001907</v>
          </cell>
          <cell r="G20" t="str">
            <v>WILLIAM EDUARDO VILLALOBOS MARTINEZ</v>
          </cell>
          <cell r="H20">
            <v>79360276</v>
          </cell>
          <cell r="I20">
            <v>45330</v>
          </cell>
          <cell r="J20">
            <v>45334</v>
          </cell>
          <cell r="K20">
            <v>45454</v>
          </cell>
        </row>
        <row r="21">
          <cell r="B21">
            <v>19</v>
          </cell>
          <cell r="C21">
            <v>2024</v>
          </cell>
          <cell r="D21" t="str">
            <v>PRESTAR LOS SERVICIOS PROFESIONALES ESPECIALIZADOS BRINDANDO APOYO JURÍDICO AL DESPACHO Y AL ÁREA DE GESTIÓN PARA EL DESARROLLO LOCAL, EN LOS ASPECTOS PRECONTRACTUALES, CONTRACTUALES Y POST CONTRACTUALES DE LOS PROCESOS DE CONTRATACIÓN DEL FDL DE PUENTE ARANDA.</v>
          </cell>
          <cell r="E21" t="str">
            <v xml:space="preserve"> PRESTACION DE SERVICIOS PROFESIONALES</v>
          </cell>
          <cell r="F21" t="str">
            <v> O23011605570000001907</v>
          </cell>
          <cell r="G21" t="str">
            <v>JESUS DAVID DIAZ CAMPOS</v>
          </cell>
          <cell r="H21">
            <v>1032372023</v>
          </cell>
          <cell r="I21">
            <v>45335</v>
          </cell>
          <cell r="J21">
            <v>45335</v>
          </cell>
          <cell r="K21">
            <v>45455</v>
          </cell>
        </row>
        <row r="22">
          <cell r="B22">
            <v>20</v>
          </cell>
          <cell r="C22">
            <v>2024</v>
          </cell>
          <cell r="D22" t="str">
            <v>PRESTAR SUS SERVICIOS PROFESIONALES ESPECIALIZADOS BRINDADO APOYO JURÍDICO PARA EL ÁREA DE GESTIÓN PARA EL DESARROLLO LOCAL Y EL DESPACHO DE LA ALCALDIA LOCAL DE PUENTE ARANDA</v>
          </cell>
          <cell r="E22" t="str">
            <v xml:space="preserve"> PRESTACION DE SERVICIOS PROFESIONALES</v>
          </cell>
          <cell r="F22" t="str">
            <v> O23011605570000001907</v>
          </cell>
          <cell r="G22" t="str">
            <v>JUAN FELIPE GALINDO NIÑO</v>
          </cell>
          <cell r="H22">
            <v>1030582824</v>
          </cell>
          <cell r="I22">
            <v>45329</v>
          </cell>
          <cell r="J22" t="str">
            <v> 07/02/2024</v>
          </cell>
          <cell r="K22">
            <v>45449</v>
          </cell>
        </row>
        <row r="23">
          <cell r="B23">
            <v>21</v>
          </cell>
          <cell r="C23">
            <v>2024</v>
          </cell>
          <cell r="D23" t="str">
            <v>PRESTAR SUS SERVICIOS PROFESIONALES PARA APOYAR LA ESTRUCTURACIÓN, FORMULACIÓN, EVALUACIÓN Y SEGUIMIENTO DE LA PLANEACIÓN ESTRATÉGICA Y PROYECTOS DE INVERSIÓN DEL FONDO DE DESARROLLO LOCAL DE PUENTE ARANDA.</v>
          </cell>
          <cell r="E23" t="str">
            <v xml:space="preserve"> PRESTACION DE SERVICIOS PROFESIONALES</v>
          </cell>
          <cell r="F23" t="str">
            <v xml:space="preserve">O23011605570000001907 </v>
          </cell>
          <cell r="G23" t="str">
            <v>HECTOR MAURICIO CARRILLO SILVA</v>
          </cell>
          <cell r="H23">
            <v>74080099</v>
          </cell>
          <cell r="I23">
            <v>45335</v>
          </cell>
          <cell r="J23">
            <v>45336</v>
          </cell>
          <cell r="K23">
            <v>45456</v>
          </cell>
        </row>
        <row r="24">
          <cell r="B24">
            <v>22</v>
          </cell>
          <cell r="C24">
            <v>2024</v>
          </cell>
          <cell r="D24" t="str">
            <v>PRESTAR SUS SERVICIOS EN EL ÁREA DE GESTIÓN DEL DESARROLLO LOCAL PARA QUE APOYE ADMINISTRATIVA Y ASISTENCIALMENTE A LA ALCALDÍA LOCAL DE PUENTE ARANDA EN LOS PROCESOS QUE SE ADELANTAN EN LA GESTIÓN CONTABLE, DE CONFORMIDAD CON LOS ESTUDIOS PREVIOS.</v>
          </cell>
          <cell r="E24" t="str">
            <v xml:space="preserve"> PRESTACION DE SERVICIOS DE APOYO A LA GESTION</v>
          </cell>
          <cell r="F24" t="str">
            <v> O23011605570000001907</v>
          </cell>
          <cell r="G24" t="str">
            <v>JUAN FERNANDO PIÑEROS BÁEZ</v>
          </cell>
          <cell r="H24">
            <v>80186230</v>
          </cell>
          <cell r="I24">
            <v>45330</v>
          </cell>
          <cell r="J24">
            <v>45334</v>
          </cell>
          <cell r="K24">
            <v>45454</v>
          </cell>
        </row>
        <row r="25">
          <cell r="B25">
            <v>23</v>
          </cell>
          <cell r="C25">
            <v>2024</v>
          </cell>
          <cell r="D25" t="str">
            <v>PRESTAR SERVICIOS PROFESIONALES DE APOYO EN LOS TEMAS RELACIONADOS CON LA RED, GESTION TIC Y TODO LOS RECURSOS TECNOLOGICO DE LA ALCALDIA LOCAL PUENTE ARANDA</v>
          </cell>
          <cell r="E25" t="str">
            <v xml:space="preserve"> PRESTACION DE SERVICIOS PROFESIONALES</v>
          </cell>
          <cell r="F25" t="str">
            <v>O23011605570000001907</v>
          </cell>
          <cell r="G25" t="str">
            <v>ANDRÉS GUSTAVO NARANJO TELLO</v>
          </cell>
          <cell r="H25">
            <v>1022325965</v>
          </cell>
          <cell r="I25">
            <v>45335</v>
          </cell>
          <cell r="J25">
            <v>45336</v>
          </cell>
          <cell r="K25">
            <v>45456</v>
          </cell>
        </row>
        <row r="26">
          <cell r="B26">
            <v>24</v>
          </cell>
          <cell r="C26">
            <v>2024</v>
          </cell>
          <cell r="D26" t="str">
            <v>PRESTAR SERVICIOS PROFESIONALES PARA APOYAR LA GESTION DE LOS ASUNTOS RELACIONADOS CON SEGURIDAD CIUDADANA, CONVIVENCIA Y ESPACIO PUBLICO EN LA LOCALIDAD DE PUENTE ARANDA</v>
          </cell>
          <cell r="E26" t="str">
            <v xml:space="preserve"> PRESTACION DE SERVICIOS PROFESIONALES</v>
          </cell>
          <cell r="F26" t="str">
            <v>O23011605570000001907</v>
          </cell>
          <cell r="G26" t="str">
            <v>FABIAN ARTURO CHACON OSPINA</v>
          </cell>
          <cell r="H26">
            <v>80182328</v>
          </cell>
          <cell r="I26">
            <v>45330</v>
          </cell>
          <cell r="J26">
            <v>45334</v>
          </cell>
          <cell r="K26">
            <v>45454</v>
          </cell>
        </row>
        <row r="27">
          <cell r="B27">
            <v>25</v>
          </cell>
          <cell r="C27">
            <v>2024</v>
          </cell>
          <cell r="D27" t="str">
            <v>PRESTAR LOS SERVICIOS DE APOYO A LA GESTIÓN PARA REALIZAR EL PROCESO DE RADICACIÓN, NOTIFICACIÓN Y ENTREGA DE LA CORRESPONDENCIA INTERNA Y EXTERNA DE LA ALCALDÍA LOCAL PUENTE ARANDA</v>
          </cell>
          <cell r="E27" t="str">
            <v xml:space="preserve"> PRESTACION DE SERVICIOS DE APOYO A LA GESTION</v>
          </cell>
          <cell r="F27" t="str">
            <v>O23011605570000001907</v>
          </cell>
          <cell r="G27" t="str">
            <v>GIOVANNY HERNEY LAITON VELASCO</v>
          </cell>
          <cell r="H27">
            <v>80218961</v>
          </cell>
          <cell r="I27">
            <v>45334</v>
          </cell>
          <cell r="J27">
            <v>45336</v>
          </cell>
          <cell r="K27">
            <v>45456</v>
          </cell>
        </row>
        <row r="28">
          <cell r="B28">
            <v>26</v>
          </cell>
          <cell r="C28">
            <v>2024</v>
          </cell>
          <cell r="D28" t="str">
            <v>PRESTAR LOS SERVICIOS PROFESIONALES PARA APOYAR JURÍDICAMENTE EN LOS PROCESOS PRECONTRACTUALES Y CONTRACTUALES RELACIONADOS CON EDUCACIÓN INICIAL PARA LA VIDA PARA LOS NIÑOS Y NIÑAS DEL FONDO DE DESARROLLO LOCAL DE PUENTE ARANDA</v>
          </cell>
          <cell r="E28" t="str">
            <v xml:space="preserve"> PRESTACION DE SERVICIOS PROFESIONALES</v>
          </cell>
          <cell r="F28" t="str">
            <v>O23011601120000001632</v>
          </cell>
          <cell r="G28" t="str">
            <v xml:space="preserve">
ANDRÉS DAVID MARTÍNEZ ALVAREZ</v>
          </cell>
          <cell r="H28">
            <v>1070926595</v>
          </cell>
          <cell r="I28">
            <v>45331</v>
          </cell>
          <cell r="J28">
            <v>45331</v>
          </cell>
          <cell r="K28">
            <v>45451</v>
          </cell>
        </row>
        <row r="29">
          <cell r="B29">
            <v>27</v>
          </cell>
          <cell r="C29">
            <v>2024</v>
          </cell>
          <cell r="D29" t="str">
            <v>PRESTAR SUS SERVICIOS PROFESIONALES EN EL AREA DE GESTION DEL DESARROLLO LOCAL NECESARIOS PARA ADELANTAR LOS PROCESOS CONTRACTUALES DE LOS RECURSOS DE FUNCIONAMIENTO, ASI COMO EL SEGUIMIENTO AL PAA PARA VERIFICAR LA OPORTUNA Y ADECUADA ATENCION DE LAS NECESIDADES DE LA ENTIDAD</v>
          </cell>
          <cell r="E29" t="str">
            <v xml:space="preserve"> PRESTACION DE SERVICIOS PROFESIONALES</v>
          </cell>
          <cell r="F29" t="str">
            <v> O23011605570000001907</v>
          </cell>
          <cell r="G29" t="str">
            <v>JHORMAN LOHADWER MELO ARENAS</v>
          </cell>
          <cell r="H29">
            <v>1032428071</v>
          </cell>
          <cell r="I29">
            <v>45331</v>
          </cell>
          <cell r="J29">
            <v>45335</v>
          </cell>
          <cell r="K29">
            <v>45455</v>
          </cell>
        </row>
        <row r="30">
          <cell r="B30">
            <v>28</v>
          </cell>
          <cell r="C30">
            <v>2024</v>
          </cell>
          <cell r="D30" t="str">
            <v>PRESTAR LOS SERVICIOS PROFESIONALES PARA APOYAR JURIDICAMENTE EN LOS PROCESOS PRECONTRACTUALES Y CONTRACTUALES DEL FONDO DE DESARROLLO LOCAL DE PUENTE ARANDA</v>
          </cell>
          <cell r="E30" t="str">
            <v xml:space="preserve"> PRESTACION DE SERVICIOS PROFESIONALES</v>
          </cell>
          <cell r="F30" t="str">
            <v>O23011601210000001890</v>
          </cell>
          <cell r="G30" t="str">
            <v xml:space="preserve">
CHRISTIAN CAMILO SUAREZ RAMIREZ</v>
          </cell>
          <cell r="H30">
            <v>1026270891</v>
          </cell>
          <cell r="I30">
            <v>45331</v>
          </cell>
          <cell r="J30">
            <v>45334</v>
          </cell>
          <cell r="K30">
            <v>45454</v>
          </cell>
        </row>
        <row r="31">
          <cell r="B31">
            <v>29</v>
          </cell>
          <cell r="C31">
            <v>2024</v>
          </cell>
          <cell r="D31" t="str">
            <v>PRESTAR EL SERVICIO COMO CONDUCTOR DE LOS VEHICULOS QUE INTEGRAN EL PARQUE AUTOMOTOR DEL FDL PUENTE ARANDA</v>
          </cell>
          <cell r="E31" t="str">
            <v xml:space="preserve"> PRESTACION DE SERVICIOS DE APOYO A LA GESTION</v>
          </cell>
          <cell r="F31" t="str">
            <v>O23011605570000001907</v>
          </cell>
          <cell r="G31" t="str">
            <v>DARLIN AVIRAMA RAMIREZ</v>
          </cell>
          <cell r="H31">
            <v>80038153</v>
          </cell>
          <cell r="I31">
            <v>45331</v>
          </cell>
          <cell r="J31">
            <v>45335</v>
          </cell>
          <cell r="K31">
            <v>45455</v>
          </cell>
        </row>
        <row r="32">
          <cell r="B32">
            <v>30</v>
          </cell>
          <cell r="C32">
            <v>2024</v>
          </cell>
          <cell r="D32" t="str">
            <v>PRESTAR SUS SERVICIOS PARA APOYAR EL PROCESO DE RADICACION Y DISTRIBUCION DE LA CORRESPONDENCIA, ASI COMO LA ATENCION EN LA VENTANILLA CDI DE LA ALCALDIA LOCAL DE PUENTE ARANDA</v>
          </cell>
          <cell r="E32" t="str">
            <v xml:space="preserve"> PRESTACION DE SERVICIOS DE APOYO A LA GESTION</v>
          </cell>
          <cell r="F32" t="str">
            <v> O23011605570000001907</v>
          </cell>
          <cell r="G32" t="str">
            <v>MARISOL JAQUE TENJO</v>
          </cell>
          <cell r="H32">
            <v>39757795</v>
          </cell>
          <cell r="I32" t="str">
            <v> 12/02/2024</v>
          </cell>
          <cell r="J32">
            <v>45341</v>
          </cell>
          <cell r="K32">
            <v>45461</v>
          </cell>
        </row>
        <row r="33">
          <cell r="B33">
            <v>31</v>
          </cell>
          <cell r="C33">
            <v>2024</v>
          </cell>
          <cell r="D33" t="str">
            <v>PRESTAR LOS SERVICIOS PROFESIONALES PARA APOYAR JURIDICAMENTE EN LOS PROCESOS PRECONTRACTUALES Y CONTRACTUALES RELACIONADOS CON LA EDUCACION SUPERIOR DE LOS JOVENES DEL FONDO DE DESARROLLO LOCAL DE PUENTE ARANDA.</v>
          </cell>
          <cell r="E33" t="str">
            <v xml:space="preserve"> PRESTACION DE SERVICIOS PROFESIONALES</v>
          </cell>
          <cell r="F33" t="str">
            <v>O23011601170000001885</v>
          </cell>
          <cell r="G33" t="str">
            <v>BRYAN ALFONSO NIÑO VÉLEZ</v>
          </cell>
          <cell r="H33">
            <v>1016012656</v>
          </cell>
          <cell r="I33">
            <v>45330</v>
          </cell>
          <cell r="J33">
            <v>45331</v>
          </cell>
          <cell r="K33">
            <v>45451</v>
          </cell>
        </row>
        <row r="34">
          <cell r="B34">
            <v>32</v>
          </cell>
          <cell r="C34">
            <v>2024</v>
          </cell>
          <cell r="D34" t="str">
            <v>PRESTAR SUS SERVICIOS PARA APOYAR EL PROCESO DE RADICACION Y DISTRIBUCION DE LA CORRESPONDENCIA, ASI COMO LA ATENCION EN LA VENTANILLA CDI DE LA ALCALDIA LOCAL DE PUENTE ARANDA</v>
          </cell>
          <cell r="E34" t="str">
            <v xml:space="preserve"> PRESTACION DE SERVICIOS DE APOYO A LA GESTION</v>
          </cell>
          <cell r="F34" t="str">
            <v>O23011605570000001907</v>
          </cell>
          <cell r="G34" t="str">
            <v>CARMEN ELENA CASTRO</v>
          </cell>
          <cell r="H34">
            <v>65500490</v>
          </cell>
          <cell r="I34">
            <v>45334</v>
          </cell>
          <cell r="J34">
            <v>45335</v>
          </cell>
          <cell r="K34">
            <v>45455</v>
          </cell>
        </row>
        <row r="35">
          <cell r="B35">
            <v>33</v>
          </cell>
          <cell r="C35">
            <v>2024</v>
          </cell>
          <cell r="D35" t="str">
            <v>PRESTAR SERVICIOS PROFESIONALES AL ÁREA DE GESTIÓN DEL DESARROLLO LOCAL PARA ADELANTAR LAS ACTIVIDADES RELACIONADAS CON LA APLICACIÓN DE PROCEDIMIENTOS, ADMINISTRATIVOS Y CONTABLES DE ACUERDO CON LA NORMATIVIDAD VIGENTE.</v>
          </cell>
          <cell r="E35" t="str">
            <v xml:space="preserve"> PRESTACION DE SERVICIOS PROFESIONALES</v>
          </cell>
          <cell r="F35" t="str">
            <v>O23011605570000001907</v>
          </cell>
          <cell r="G35" t="str">
            <v>MAROLYM YISELH BERNAL TORO</v>
          </cell>
          <cell r="H35">
            <v>1010190370</v>
          </cell>
          <cell r="I35">
            <v>45336</v>
          </cell>
          <cell r="J35">
            <v>45337</v>
          </cell>
          <cell r="K35">
            <v>45457</v>
          </cell>
        </row>
        <row r="36">
          <cell r="B36">
            <v>34</v>
          </cell>
          <cell r="C36">
            <v>2024</v>
          </cell>
          <cell r="D36" t="str">
            <v>PRESTAR LOS SERVICIOS PROFESIONALES PARA APOYAR JURÍDICAMENTE EN LOS PROCESOS PRECONTRACTUALES Y CONTRACTUALES DEL FONDO DE DESARROLLO LOCAL DE PUENTE ARANDA.</v>
          </cell>
          <cell r="E36" t="str">
            <v xml:space="preserve"> PRESTACION DE SERVICIOS PROFESIONALES</v>
          </cell>
          <cell r="F36" t="str">
            <v>O23011605570000001907</v>
          </cell>
          <cell r="G36" t="str">
            <v>VIVIAN JOHANNA TORRES ALBA</v>
          </cell>
          <cell r="H36">
            <v>1022383327</v>
          </cell>
          <cell r="I36">
            <v>45334</v>
          </cell>
          <cell r="J36">
            <v>45335</v>
          </cell>
          <cell r="K36">
            <v>45455</v>
          </cell>
        </row>
        <row r="37">
          <cell r="B37">
            <v>35</v>
          </cell>
          <cell r="C37">
            <v>2024</v>
          </cell>
          <cell r="D37" t="str">
            <v xml:space="preserve">APOYAR TECNICAMENTE A LOS RESPONSABLES E INTEGRANTES DE LOS PROCESOS EN LA IMPLEMENTACION DE HERRAMIENTAS DE GESTION, SIGUIENDO LOS LINEAMIENTOS METODOLOGICOS ESTABLECIDOS POR LA OFICINA ASESORA DE PLANEACION DE LA SECRETARIA DISTRITAL DE GOBIERNO  </v>
          </cell>
          <cell r="E37" t="str">
            <v xml:space="preserve"> PRESTACION DE SERVICIOS PROFESIONALES</v>
          </cell>
          <cell r="F37" t="str">
            <v>O23011605570000001907</v>
          </cell>
          <cell r="G37" t="str">
            <v>ELIZABETH PEÑA SALAZAR</v>
          </cell>
          <cell r="H37">
            <v>51591190</v>
          </cell>
          <cell r="I37">
            <v>45334</v>
          </cell>
          <cell r="J37">
            <v>45335</v>
          </cell>
          <cell r="K37">
            <v>45455</v>
          </cell>
        </row>
        <row r="38">
          <cell r="B38">
            <v>36</v>
          </cell>
          <cell r="C38">
            <v>2024</v>
          </cell>
          <cell r="D38" t="str">
            <v>PRESTAR SUS SERVICIOS PROFESIONALES PARA APOYAR LA ESTRUCTURACIÓN, FORMULACIÓN, EVALUACIÓN Y SEGUIMIENTO DE LA PLANEACIÓN ESTRATEGICA Y PROYECTOS DE INVERSIÓN DEL FONDO DE DESARROLLO LOCAL DE PUENTE ARANDA</v>
          </cell>
          <cell r="E38" t="str">
            <v xml:space="preserve"> PRESTACION DE SERVICIOS PROFESIONALES</v>
          </cell>
          <cell r="F38" t="str">
            <v>O23011605570000001907</v>
          </cell>
          <cell r="G38" t="str">
            <v>LUIS EDUARDO JIMENEZ LARA</v>
          </cell>
          <cell r="H38">
            <v>80818352</v>
          </cell>
          <cell r="I38">
            <v>45335</v>
          </cell>
          <cell r="J38">
            <v>45337</v>
          </cell>
          <cell r="K38">
            <v>45457</v>
          </cell>
        </row>
        <row r="39">
          <cell r="B39">
            <v>37</v>
          </cell>
          <cell r="C39">
            <v>2024</v>
          </cell>
          <cell r="D39" t="str">
            <v>PRESTAR SUS SERVICIOS PARA APOYAR EL PROCESO DE RADICACION Y DISTRIBUCION DE LA CORRESPONDENCIA, ASI COMO LA ATENCION EN LA VENTANILLA CDI DE LA ALCALDIA LOCAL DE PUENTE ARANDA</v>
          </cell>
          <cell r="E39" t="str">
            <v xml:space="preserve"> PRESTACION DE SERVICIOS DE APOYO A LA GESTION</v>
          </cell>
          <cell r="F39" t="str">
            <v>O23011605570000001907</v>
          </cell>
          <cell r="G39" t="str">
            <v>DEINIS FILIMON BARBOSA CRISTANCHO</v>
          </cell>
          <cell r="H39">
            <v>80113532</v>
          </cell>
          <cell r="I39">
            <v>45334</v>
          </cell>
          <cell r="J39">
            <v>45335</v>
          </cell>
          <cell r="K39">
            <v>45455</v>
          </cell>
        </row>
        <row r="40">
          <cell r="B40">
            <v>38</v>
          </cell>
          <cell r="C40">
            <v>2024</v>
          </cell>
          <cell r="D40" t="str">
            <v>PRESTAR LOS SERVICIOS PROFESIONALES PARA APOYAR LOS PROCESOS PRECONTRACTUALES Y CONTRACTUALES DEL FONDO DE DESARROLLO LOCAL DE PUENTE ARANDA</v>
          </cell>
          <cell r="E40" t="str">
            <v xml:space="preserve"> PRESTACION DE SERVICIOS PROFESIONALES</v>
          </cell>
          <cell r="F40" t="str">
            <v>O23011605570000001907</v>
          </cell>
          <cell r="G40" t="str">
            <v>FABER STEVEN VACA MARTINEZ</v>
          </cell>
          <cell r="H40">
            <v>1022972507</v>
          </cell>
          <cell r="I40">
            <v>45335</v>
          </cell>
          <cell r="J40">
            <v>45337</v>
          </cell>
          <cell r="K40">
            <v>45457</v>
          </cell>
        </row>
        <row r="41">
          <cell r="B41">
            <v>39</v>
          </cell>
          <cell r="C41">
            <v>2024</v>
          </cell>
          <cell r="D41" t="str">
            <v>PRESTAR LOS SERVICIOS DE APOYO A LA GESTION AL FONDO DE DESARROLLO LOCAL DE PUENTE ARANDA, PARA ACOMPAÑAR LOS PROCESOS QUE SE ADELANTEN PARA PROTECCION Y USO ADECUADO DEL ESPACIO PUBLICO EN LA LOCALIDAD</v>
          </cell>
          <cell r="E41" t="str">
            <v xml:space="preserve"> PRESTACION DE SERVICIOS DE APOYO A LA GESTION</v>
          </cell>
          <cell r="F41" t="str">
            <v>O23011603450000001903</v>
          </cell>
          <cell r="G41" t="str">
            <v>LUIS EDUARDO CORTES GARAY</v>
          </cell>
          <cell r="H41">
            <v>19479243</v>
          </cell>
          <cell r="I41">
            <v>45337</v>
          </cell>
          <cell r="J41">
            <v>45338</v>
          </cell>
          <cell r="K41">
            <v>45458</v>
          </cell>
        </row>
        <row r="42">
          <cell r="B42">
            <v>40</v>
          </cell>
          <cell r="C42">
            <v>2024</v>
          </cell>
          <cell r="D42" t="str">
            <v>PRESTAR LOS SERVICIOS DE APOYO A LA GESTION AL FONDO DE DESARROLLO LOCAL DE PUENTE ARANDA, PARA ACOMPAÑAR LOS PROCESOS QUE SE ADELANTEN PARA PROTECCION Y USO ADECUADO DEL ESPACIO PUBLICO EN LA LOCALIDAD</v>
          </cell>
          <cell r="E42" t="str">
            <v xml:space="preserve"> PRESTACION DE SERVICIOS DE APOYO A LA GESTION</v>
          </cell>
          <cell r="F42" t="str">
            <v>O23011603450000001903</v>
          </cell>
          <cell r="G42" t="str">
            <v>DANIEL ARTURO SOCHE</v>
          </cell>
          <cell r="H42">
            <v>1033697977</v>
          </cell>
          <cell r="I42">
            <v>45337</v>
          </cell>
          <cell r="J42">
            <v>45338</v>
          </cell>
          <cell r="K42">
            <v>45458</v>
          </cell>
        </row>
        <row r="43">
          <cell r="B43">
            <v>41</v>
          </cell>
          <cell r="C43">
            <v>2024</v>
          </cell>
          <cell r="D43" t="str">
            <v>PRESTAR LOS SERVICIOS DE APOYO A LA GESTION AL FONDO DE DESARROLLO LOCAL DE PUENTE ARANDA, PARA ACOMPAÑAR LOS PROCESOS QUE SE ADELANTEN PARA PROTECCION Y USO ADECUADO DEL ESPACIO PUBLICO EN LA LOCALIDAD</v>
          </cell>
          <cell r="E43" t="str">
            <v xml:space="preserve"> PRESTACION DE SERVICIOS DE APOYO A LA GESTION</v>
          </cell>
          <cell r="F43" t="str">
            <v>O23011603450000001903</v>
          </cell>
          <cell r="G43" t="str">
            <v>JOSE ORLANDO RUIZ GARCIA</v>
          </cell>
          <cell r="H43">
            <v>1032356526</v>
          </cell>
          <cell r="I43">
            <v>45337</v>
          </cell>
          <cell r="J43">
            <v>45338</v>
          </cell>
          <cell r="K43">
            <v>45458</v>
          </cell>
        </row>
        <row r="44">
          <cell r="B44">
            <v>42</v>
          </cell>
          <cell r="C44">
            <v>2024</v>
          </cell>
          <cell r="D44" t="str">
            <v>PRESTAR LOS SERVICIOS DE APOYO A LA GESTION AL FONDO DE DESARROLLO LOCAL DE PUENTE ARANDA, PARA ACOMPAÑAR LOS PROCESOS QUE SE ADELANTEN PARA PROTECCION Y USO ADECUADO DEL ESPACIO PUBLICO EN LA LOCALIDAD</v>
          </cell>
          <cell r="E44" t="str">
            <v xml:space="preserve"> PRESTACION DE SERVICIOS DE APOYO A LA GESTION</v>
          </cell>
          <cell r="F44" t="str">
            <v>O23011603450000001903</v>
          </cell>
          <cell r="G44" t="str">
            <v>JULIAN ANDRES CASTRO</v>
          </cell>
          <cell r="H44">
            <v>80231076</v>
          </cell>
          <cell r="I44">
            <v>45338</v>
          </cell>
          <cell r="J44">
            <v>45341</v>
          </cell>
          <cell r="K44">
            <v>45461</v>
          </cell>
        </row>
        <row r="45">
          <cell r="B45">
            <v>43</v>
          </cell>
          <cell r="C45">
            <v>2024</v>
          </cell>
          <cell r="D45" t="str">
            <v>PRESTAR SUS SERVICIOS DE APOYO TECNICO EN LA EJECUCIÓN DE ACTIVIDADES ADMINISTRATIVAS EN EL ÁREA DE GESTIÓN DE DESARROLLO LOCAL DE PUENTE ARANDA</v>
          </cell>
          <cell r="E45" t="str">
            <v xml:space="preserve"> PRESTACION DE SERVICIOS DE APOYO A LA GESTION</v>
          </cell>
          <cell r="F45" t="str">
            <v>O23011605570000001907</v>
          </cell>
          <cell r="G45" t="str">
            <v>WILLIAM MATEO CUEVAS GARZON</v>
          </cell>
          <cell r="H45">
            <v>1013628818</v>
          </cell>
          <cell r="I45">
            <v>45335</v>
          </cell>
          <cell r="J45">
            <v>45337</v>
          </cell>
          <cell r="K45">
            <v>45457</v>
          </cell>
        </row>
        <row r="46">
          <cell r="B46">
            <v>44</v>
          </cell>
          <cell r="C46">
            <v>2024</v>
          </cell>
          <cell r="D46" t="str">
            <v>PRESTAR SUS SERVICIOS PROFESIONALES PARA APOYAR LA ESTRUCTURACIÓN, FORMULACIÓN, EVALUACIÓN Y SEGUIMIENTO DE LA PLANEACIÓN ESTRATEGICA Y PROYECTOS DE INVERSIÓN DEL FONDO DE DESARROLLO LOCAL DE PUENTE ARANDA</v>
          </cell>
          <cell r="E46" t="str">
            <v xml:space="preserve"> PRESTACION DE SERVICIOS PROFESIONALES</v>
          </cell>
          <cell r="F46" t="str">
            <v>O23011605570000001907</v>
          </cell>
          <cell r="G46" t="str">
            <v>LINA FERNANDA OCAMPO GOMEZ</v>
          </cell>
          <cell r="H46">
            <v>1023906397</v>
          </cell>
          <cell r="I46">
            <v>45335</v>
          </cell>
          <cell r="J46">
            <v>45336</v>
          </cell>
          <cell r="K46">
            <v>45456</v>
          </cell>
        </row>
        <row r="47">
          <cell r="B47">
            <v>45</v>
          </cell>
          <cell r="C47">
            <v>2024</v>
          </cell>
          <cell r="D47" t="str">
            <v>prestar sus servicios profesionales para apoyar la estructuración, formulación, evaluación y seguimiento de la planeación estratégica y proyectos de inversión del Fondo De Desarrollo Local De Puente Aranda.</v>
          </cell>
          <cell r="E47" t="str">
            <v xml:space="preserve"> PRESTACION DE SERVICIOS PROFESIONALES</v>
          </cell>
          <cell r="F47" t="str">
            <v xml:space="preserve"> O23011605570000001907</v>
          </cell>
          <cell r="G47" t="str">
            <v>HUGO ERNESTO GARCIA GOMEZ</v>
          </cell>
          <cell r="H47">
            <v>1013638971</v>
          </cell>
          <cell r="I47">
            <v>45343</v>
          </cell>
          <cell r="J47">
            <v>45345</v>
          </cell>
          <cell r="K47">
            <v>45465</v>
          </cell>
        </row>
        <row r="48">
          <cell r="B48">
            <v>46</v>
          </cell>
          <cell r="C48">
            <v>2024</v>
          </cell>
          <cell r="D48" t="str">
            <v>PRESTAR SUS SERVICIOS PROFESIONALES AL DESPACHO DE LA ALCALDIA LOCAL PARA APOYAR EL TRAMITE DE LOS DESPACHOS COMISORIOS, DESCONGESTIONAR Y TRAMITAR LOS DERECHOS DE PETICION, CONSOLIDAR LAS PROPOSICIONES Y SOLICITUDES DE LOS ENTES DE CONTROL DE ACUERDO A LOS ESTUDIOS PREVIOS</v>
          </cell>
          <cell r="E48" t="str">
            <v xml:space="preserve"> PRESTACION DE SERVICIOS PROFESIONALES</v>
          </cell>
          <cell r="F48" t="str">
            <v>O23011605570000001907</v>
          </cell>
          <cell r="G48" t="str">
            <v>WENDY NAYIVE BELTRÁN CASALLAS</v>
          </cell>
          <cell r="H48">
            <v>1032503444</v>
          </cell>
          <cell r="I48">
            <v>45335</v>
          </cell>
          <cell r="J48">
            <v>45336</v>
          </cell>
          <cell r="K48">
            <v>45456</v>
          </cell>
        </row>
        <row r="49">
          <cell r="B49">
            <v>47</v>
          </cell>
          <cell r="C49">
            <v>2024</v>
          </cell>
          <cell r="D49" t="str">
            <v>PRESTAR SERVICIOS COMO PROFESIONAL PARA LA EVALUACIÓN Y SEGUIMIENTO EN TEMAS DE VIOLENCIA INTRAFAMILIAR EN LOS COMPONENTES DE ORIENTACIÓN, ASESORÍA FAMILIAR, POSICIONAMIENTO Y PROMOCIÓN DEL BUEN TRATO</v>
          </cell>
          <cell r="E49" t="str">
            <v xml:space="preserve"> PRESTACION DE SERVICIOS PROFESIONALES</v>
          </cell>
          <cell r="F49" t="str">
            <v>O23011603400000001901</v>
          </cell>
          <cell r="G49" t="str">
            <v>JEISON HERLEY CAMACHO TELLEZ</v>
          </cell>
          <cell r="H49">
            <v>1032413689</v>
          </cell>
          <cell r="I49">
            <v>45336</v>
          </cell>
          <cell r="J49">
            <v>45346</v>
          </cell>
          <cell r="K49">
            <v>45466</v>
          </cell>
        </row>
        <row r="50">
          <cell r="B50">
            <v>48</v>
          </cell>
          <cell r="C50">
            <v>2024</v>
          </cell>
          <cell r="D50" t="str">
            <v>PRESTAR SUS SERVICIOS PROFESIONALES PARA APOYAR LA ESTRUCTURACIÓN, FORMULACIÓN, EVALUACIÓN Y SEGUIMIENTO DE LA PLANEACIÓN ESTRATÉGICA Y PROYECTOS DE INVERSIÓN DEL FONDO DE DESARROLLO LOCAL DE PUENTE ARANDA</v>
          </cell>
          <cell r="E50" t="str">
            <v xml:space="preserve"> PRESTACION DE SERVICIOS PROFESIONALES</v>
          </cell>
          <cell r="F50" t="str">
            <v>O23011605570000001907</v>
          </cell>
          <cell r="G50" t="str">
            <v>NEIDEL FERNEY CASTRO PEREZ</v>
          </cell>
          <cell r="H50">
            <v>1079262381</v>
          </cell>
          <cell r="I50">
            <v>45335</v>
          </cell>
          <cell r="J50">
            <v>45336</v>
          </cell>
          <cell r="K50">
            <v>45456</v>
          </cell>
        </row>
        <row r="51">
          <cell r="B51">
            <v>49</v>
          </cell>
          <cell r="C51">
            <v>2024</v>
          </cell>
          <cell r="D51" t="str">
            <v>PRESTAR SUS SERVICIOS PROFESIONALES PARA APOYAR LA ESTRUCTURACIÓN, FORMULACIÓN, EVALUACIÓN Y SEGUIMIENTO DE LA PLANEACIÓN ESTRATÉGICA Y PROYECTOS DE INVERSIÓN DEL FONDO DE DESARROLLO LOCAL DE PUENTE ARANDA</v>
          </cell>
          <cell r="E51" t="str">
            <v xml:space="preserve"> PRESTACION DE SERVICIOS PROFESIONALES</v>
          </cell>
          <cell r="F51" t="str">
            <v>O23011605570000001907</v>
          </cell>
          <cell r="G51" t="str">
            <v>ANDRES ACOSTA JIMENEZ</v>
          </cell>
          <cell r="H51">
            <v>1018481815</v>
          </cell>
          <cell r="I51">
            <v>45335</v>
          </cell>
          <cell r="J51">
            <v>45336</v>
          </cell>
          <cell r="K51">
            <v>45456</v>
          </cell>
        </row>
        <row r="52">
          <cell r="B52">
            <v>50</v>
          </cell>
          <cell r="C52">
            <v>2024</v>
          </cell>
          <cell r="D52" t="str">
            <v>PRESTAR SUS SERVICIOS PROFESIONALES PARA APOYAR LA ESTRUCTURACIÓN, FORMULACIÓN, EVALUACIÓN Y SEGUIMIENTO DE LA PLANEACIÓN ESTRATEGICA Y PROYECTOS DE INVERSIÓN DEL FONDO DE DESARROLLO LOCAL DE PUENTE ARANDA</v>
          </cell>
          <cell r="E52" t="str">
            <v xml:space="preserve"> PRESTACION DE SERVICIOS PROFESIONALES</v>
          </cell>
          <cell r="F52" t="str">
            <v>O23011605570000001907</v>
          </cell>
          <cell r="G52" t="str">
            <v>JULIAN OSORIO ARROYO</v>
          </cell>
          <cell r="H52">
            <v>1032496258</v>
          </cell>
          <cell r="I52">
            <v>45335</v>
          </cell>
          <cell r="J52">
            <v>45337</v>
          </cell>
          <cell r="K52">
            <v>45457</v>
          </cell>
        </row>
        <row r="53">
          <cell r="B53">
            <v>51</v>
          </cell>
          <cell r="C53">
            <v>2024</v>
          </cell>
          <cell r="D53" t="str">
            <v>PRESTAR LOS SERVICIOS DE APOYO A LA GESTION AL FONDO DE DESARROLLO LOCAL DE PUENTE ARANDA, PARA ACOMPAÑAR LOS PROCESOS QUE SE ADELANTEN PARA PROTECCION Y USO ADECUADO DEL ESPACIO PUBLICO EN LA LOCALIDAD</v>
          </cell>
          <cell r="E53" t="str">
            <v xml:space="preserve"> PRESTACION DE SERVICIOS DE APOYO A LA GESTION</v>
          </cell>
          <cell r="F53" t="str">
            <v>O23011603450000001903</v>
          </cell>
          <cell r="G53" t="str">
            <v>MONICA VICTORIA MARIÑO MEJIA</v>
          </cell>
          <cell r="H53">
            <v>1026559298</v>
          </cell>
          <cell r="I53">
            <v>45337</v>
          </cell>
          <cell r="J53">
            <v>45343</v>
          </cell>
          <cell r="K53">
            <v>45463</v>
          </cell>
        </row>
        <row r="54">
          <cell r="B54">
            <v>52</v>
          </cell>
          <cell r="C54">
            <v>2024</v>
          </cell>
          <cell r="D54" t="str">
            <v>PRESTAR LOS SERVICIOS DE APOYO A LA GESTION AL FONDO DE DESARROLLO LOCAL DE PUENTE ARANDA, PARA ACOMPAÑAR LOS PROCESOS QUE SE ADELANTEN PARA PROTECCION Y USO ADECUADO DEL ESPACIO PUBLICO EN LA LOCALIDAD</v>
          </cell>
          <cell r="E54" t="str">
            <v xml:space="preserve"> PRESTACION DE SERVICIOS DE APOYO A LA GESTION</v>
          </cell>
          <cell r="F54" t="str">
            <v>O23011603450000001903</v>
          </cell>
          <cell r="G54" t="str">
            <v>BLANCA CECILIA RAMIREZ GARAY</v>
          </cell>
          <cell r="H54">
            <v>52829610</v>
          </cell>
          <cell r="I54">
            <v>45336</v>
          </cell>
          <cell r="J54">
            <v>45337</v>
          </cell>
          <cell r="K54">
            <v>45457</v>
          </cell>
        </row>
        <row r="55">
          <cell r="B55">
            <v>53</v>
          </cell>
          <cell r="C55">
            <v>2024</v>
          </cell>
          <cell r="D55" t="str">
            <v>LIDERAR Y GARANTIZAR LA IMPLEMENTACIÓN Y SEGUIMIENTO DE LOS PROCESOS Y PROCEDIMIENTOS DEL SERVICIO SOCIAL</v>
          </cell>
          <cell r="E55" t="str">
            <v xml:space="preserve"> PRESTACION DE SERVICIOS PROFESIONALES</v>
          </cell>
          <cell r="F55" t="str">
            <v>O23011601010000001881</v>
          </cell>
          <cell r="G55" t="str">
            <v>CAMILA ANDREA CULMA HUERFANO</v>
          </cell>
          <cell r="H55">
            <v>1013660504</v>
          </cell>
          <cell r="I55">
            <v>45337</v>
          </cell>
          <cell r="J55">
            <v>45338</v>
          </cell>
          <cell r="K55">
            <v>45458</v>
          </cell>
        </row>
        <row r="56">
          <cell r="B56">
            <v>54</v>
          </cell>
          <cell r="C56">
            <v>2024</v>
          </cell>
          <cell r="D56" t="str">
            <v>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v>
          </cell>
          <cell r="E56" t="str">
            <v xml:space="preserve"> PRESTACION DE SERVICIOS PROFESIONALES</v>
          </cell>
          <cell r="F56" t="str">
            <v>O23011601010000001881</v>
          </cell>
          <cell r="G56" t="str">
            <v>ALEXANDER PICO GUTIERREZ</v>
          </cell>
          <cell r="H56">
            <v>79986268</v>
          </cell>
          <cell r="I56">
            <v>45337</v>
          </cell>
          <cell r="J56">
            <v>45338</v>
          </cell>
          <cell r="K56">
            <v>45458</v>
          </cell>
        </row>
        <row r="57">
          <cell r="B57">
            <v>55</v>
          </cell>
          <cell r="C57">
            <v>2024</v>
          </cell>
          <cell r="D57" t="str">
            <v>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57" t="str">
            <v xml:space="preserve"> PRESTACION DE SERVICIOS DE APOYO A LA GESTION</v>
          </cell>
          <cell r="F57" t="str">
            <v>O23011603430000001902</v>
          </cell>
          <cell r="G57" t="str">
            <v>EDGAR FELIPE RODRIGUEZ MORENO</v>
          </cell>
          <cell r="H57">
            <v>79368108</v>
          </cell>
          <cell r="I57">
            <v>45337</v>
          </cell>
          <cell r="J57">
            <v>45338</v>
          </cell>
          <cell r="K57">
            <v>45458</v>
          </cell>
        </row>
        <row r="58">
          <cell r="B58">
            <v>56</v>
          </cell>
          <cell r="C58">
            <v>2024</v>
          </cell>
          <cell r="D58" t="str">
            <v>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58" t="str">
            <v xml:space="preserve"> PRESTACION DE SERVICIOS DE APOYO A LA GESTION</v>
          </cell>
          <cell r="F58" t="str">
            <v>O23011603430000001902</v>
          </cell>
          <cell r="G58" t="str">
            <v xml:space="preserve"> CAMILO ANDRES OSPINA HOSTOS </v>
          </cell>
          <cell r="H58">
            <v>1026593875</v>
          </cell>
          <cell r="I58">
            <v>45337</v>
          </cell>
          <cell r="J58">
            <v>45338</v>
          </cell>
          <cell r="K58">
            <v>45458</v>
          </cell>
        </row>
        <row r="59">
          <cell r="B59">
            <v>57</v>
          </cell>
          <cell r="C59">
            <v>2024</v>
          </cell>
          <cell r="D59" t="str">
            <v>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59" t="str">
            <v xml:space="preserve"> PRESTACION DE SERVICIOS DE APOYO A LA GESTION</v>
          </cell>
          <cell r="F59" t="str">
            <v>O23011603430000001902</v>
          </cell>
          <cell r="G59" t="str">
            <v>PABLO ALIRIO ORTIZ TORRES</v>
          </cell>
          <cell r="H59">
            <v>79746156</v>
          </cell>
          <cell r="I59">
            <v>45341</v>
          </cell>
          <cell r="J59">
            <v>45343</v>
          </cell>
          <cell r="K59">
            <v>45463</v>
          </cell>
        </row>
        <row r="60">
          <cell r="B60">
            <v>58</v>
          </cell>
          <cell r="C60">
            <v>2024</v>
          </cell>
          <cell r="D60" t="str">
            <v>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60" t="str">
            <v xml:space="preserve"> PRESTACION DE SERVICIOS DE APOYO A LA GESTION</v>
          </cell>
          <cell r="F60" t="str">
            <v>O23011603430000001902</v>
          </cell>
          <cell r="G60" t="str">
            <v>GUSTAVO ADOLFO LOPEZ SANCHEZ</v>
          </cell>
          <cell r="H60">
            <v>1022390528</v>
          </cell>
          <cell r="I60">
            <v>45337</v>
          </cell>
          <cell r="J60">
            <v>45338</v>
          </cell>
          <cell r="K60">
            <v>45458</v>
          </cell>
        </row>
        <row r="61">
          <cell r="B61">
            <v>59</v>
          </cell>
          <cell r="C61">
            <v>2024</v>
          </cell>
          <cell r="D61" t="str">
            <v>PRESTAR EL SERVICIO DE CONDUCCION PARA LOS VEHICULOS PROPIEDAD DEL FONDO DE DESARROLLO LOCAL Y LOS QUE SE LE ASIGNEN, DE CONFORMIDAD CON LOS ESTUDIOS PREVIOS</v>
          </cell>
          <cell r="E61" t="str">
            <v xml:space="preserve"> PRESTACION DE SERVICIOS DE APOYO A LA GESTION</v>
          </cell>
          <cell r="F61" t="str">
            <v>O23011605570000001907</v>
          </cell>
          <cell r="G61" t="str">
            <v>LUIS CARLOS ACEVEDO CAJAMARCA</v>
          </cell>
          <cell r="H61">
            <v>79129599</v>
          </cell>
          <cell r="I61">
            <v>45341</v>
          </cell>
          <cell r="J61">
            <v>45341</v>
          </cell>
          <cell r="K61">
            <v>45461</v>
          </cell>
        </row>
        <row r="62">
          <cell r="B62">
            <v>60</v>
          </cell>
          <cell r="C62">
            <v>2024</v>
          </cell>
          <cell r="D62" t="str">
            <v>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v>
          </cell>
          <cell r="E62" t="str">
            <v xml:space="preserve"> PRESTACION DE SERVICIOS PROFESIONALES</v>
          </cell>
          <cell r="F62" t="str">
            <v>O23011601010000001881</v>
          </cell>
          <cell r="G62" t="str">
            <v>JENNY PAOLA PALOMA ORTIZ</v>
          </cell>
          <cell r="H62">
            <v>1015447384</v>
          </cell>
          <cell r="I62">
            <v>45337</v>
          </cell>
          <cell r="J62">
            <v>45341</v>
          </cell>
          <cell r="K62">
            <v>45461</v>
          </cell>
        </row>
        <row r="63">
          <cell r="B63">
            <v>61</v>
          </cell>
          <cell r="C63">
            <v>2024</v>
          </cell>
          <cell r="D63" t="str">
            <v>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v>
          </cell>
          <cell r="E63" t="str">
            <v xml:space="preserve"> PRESTACION DE SERVICIOS PROFESIONALES</v>
          </cell>
          <cell r="F63" t="str">
            <v>O23011601010000001881</v>
          </cell>
          <cell r="G63" t="str">
            <v>ANGÉLICA ROCÍO AVENDAÑO QUIROZ</v>
          </cell>
          <cell r="H63">
            <v>52233711</v>
          </cell>
          <cell r="I63">
            <v>45337</v>
          </cell>
          <cell r="J63">
            <v>45341</v>
          </cell>
          <cell r="K63">
            <v>45461</v>
          </cell>
        </row>
        <row r="64">
          <cell r="B64">
            <v>62</v>
          </cell>
          <cell r="C64">
            <v>2024</v>
          </cell>
          <cell r="D64" t="str">
            <v>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v>
          </cell>
          <cell r="E64" t="str">
            <v xml:space="preserve"> PRESTACION DE SERVICIOS PROFESIONALES</v>
          </cell>
          <cell r="F64" t="str">
            <v xml:space="preserve">O23011601010000001881 </v>
          </cell>
          <cell r="G64" t="str">
            <v>LAURA NATALY MUÑOZ RAMIREZ</v>
          </cell>
          <cell r="H64">
            <v>1022435030</v>
          </cell>
          <cell r="I64">
            <v>45341</v>
          </cell>
          <cell r="J64">
            <v>45342</v>
          </cell>
          <cell r="K64">
            <v>45459</v>
          </cell>
        </row>
        <row r="65">
          <cell r="B65">
            <v>63</v>
          </cell>
          <cell r="C65">
            <v>2024</v>
          </cell>
          <cell r="D65" t="str">
            <v>PRESTAR LOS SERVICIOS PROFESIONALES ESPECIALIZADOS BRINDANDO APOYO JURÍDICO AL DESPACHO Y AL ÁREA DE GESTIÓN PARA EL DESARROLLO LOCAL, EN LOS ASPECTOS DE GESTION POLICIVA</v>
          </cell>
          <cell r="E65" t="str">
            <v xml:space="preserve"> PRESTACION DE SERVICIOS PROFESIONALES</v>
          </cell>
          <cell r="F65" t="str">
            <v>O23011605570000001907</v>
          </cell>
          <cell r="G65" t="str">
            <v>JUAN CARLOS GOMEZ MELGAREJO</v>
          </cell>
          <cell r="H65">
            <v>79696907</v>
          </cell>
          <cell r="I65">
            <v>45337</v>
          </cell>
          <cell r="J65">
            <v>45338</v>
          </cell>
          <cell r="K65">
            <v>45458</v>
          </cell>
        </row>
        <row r="66">
          <cell r="B66">
            <v>64</v>
          </cell>
          <cell r="C66">
            <v>2024</v>
          </cell>
          <cell r="D66" t="str">
            <v>PRESTAR SUS SERVICIOS TECNICOS EN EL DESPACHO DE LA ALCALDIA LOCAL CON EL FIN DE CONTRIBUIR EN LAS ACTIVIDADES ASISTENCIALES Y DE GESTION, DE CONFORMIDAD CON LOS ESTUDIOS PREVIOS</v>
          </cell>
          <cell r="E66" t="str">
            <v xml:space="preserve"> PRESTACION DE SERVICIOS DE APOYO A LA GESTION</v>
          </cell>
          <cell r="F66" t="str">
            <v>O23011605570000001907</v>
          </cell>
          <cell r="G66" t="str">
            <v>ERIKA JULIETH VILLAMIL HIGUERA</v>
          </cell>
          <cell r="H66">
            <v>1024563783</v>
          </cell>
          <cell r="I66">
            <v>45337</v>
          </cell>
          <cell r="J66">
            <v>45338</v>
          </cell>
          <cell r="K66">
            <v>45458</v>
          </cell>
        </row>
        <row r="67">
          <cell r="B67">
            <v>65</v>
          </cell>
          <cell r="C67">
            <v>2024</v>
          </cell>
          <cell r="D67" t="str">
            <v>PRESTAR EL SERVICIO DE CONDUCCIÓN PARA LOS VEHÍCULOS PROPIEDAD DEL FONDO DE DESARROLLO LOCAL Y LOS QUE SE LE ASIGNEN, DE CONFORMIDAD CON LOS ESTUDIOS PREVIOS.</v>
          </cell>
          <cell r="E67" t="str">
            <v xml:space="preserve"> PRESTACION DE SERVICIOS DE APOYO A LA GESTION</v>
          </cell>
          <cell r="F67" t="str">
            <v>O23011605570000001907</v>
          </cell>
          <cell r="G67" t="str">
            <v>JEISON STIVEN BARRAGAN RODRIGUEZ / DARLIN AVIRAMA RAMIRÉZ</v>
          </cell>
          <cell r="H67">
            <v>1030599630</v>
          </cell>
          <cell r="I67">
            <v>45348</v>
          </cell>
          <cell r="J67">
            <v>45351</v>
          </cell>
          <cell r="K67">
            <v>45471</v>
          </cell>
        </row>
        <row r="68">
          <cell r="B68">
            <v>66</v>
          </cell>
          <cell r="C68">
            <v>2024</v>
          </cell>
          <cell r="D68" t="str">
            <v>PRESTAR LOS SERVICIOS PROFESIONALES EN EL ÁREA DE GESTIÓN DEL DESARROLLO LOCAL APOYANDO EL SEGUIMIENTO DE LOS PROYECTOS DE INVERSIÓN EN TEMAS ADMINISTRATIVOS Y PRESUPUESTALES.</v>
          </cell>
          <cell r="E68" t="str">
            <v xml:space="preserve"> PRESTACION DE SERVICIOS PROFESIONALES</v>
          </cell>
          <cell r="F68" t="str">
            <v>O23011605570000001907</v>
          </cell>
          <cell r="G68" t="str">
            <v>JOSE ALEXANDER ESCOBAR OTÁLORA</v>
          </cell>
          <cell r="H68">
            <v>1049638120</v>
          </cell>
          <cell r="I68">
            <v>45338</v>
          </cell>
          <cell r="J68">
            <v>45341</v>
          </cell>
          <cell r="K68">
            <v>45461</v>
          </cell>
        </row>
        <row r="69">
          <cell r="B69">
            <v>67</v>
          </cell>
          <cell r="C69">
            <v>2024</v>
          </cell>
          <cell r="D69" t="str">
            <v>PRESTAR SERVICIOS PROFESIONALES PARA LA ORGANIZACIÓN Y SEGUIMIENTO DE LOS EVENTOS Y ACTIVIDADES PROGRAMADAS POR EL FONDO, DERIVADAS DE LOS PROYECTOS FORMULADOS EN EL PLAN DE DESARROLLO LOCAL</v>
          </cell>
          <cell r="E69" t="str">
            <v xml:space="preserve"> PRESTACION DE SERVICIOS PROFESIONALES</v>
          </cell>
          <cell r="F69" t="str">
            <v xml:space="preserve">O23011605570000001907 </v>
          </cell>
          <cell r="G69" t="str">
            <v xml:space="preserve">EDNA LILIANA GAMBA ELIAS </v>
          </cell>
          <cell r="H69">
            <v>52963290</v>
          </cell>
          <cell r="I69">
            <v>45337</v>
          </cell>
          <cell r="J69">
            <v>45338</v>
          </cell>
          <cell r="K69">
            <v>45458</v>
          </cell>
        </row>
        <row r="70">
          <cell r="B70">
            <v>68</v>
          </cell>
          <cell r="C70">
            <v>2024</v>
          </cell>
          <cell r="D70" t="str">
            <v> PRESTAR SUS SERVICIOS PROFESIONALES EN EL ÁREA DE GESTIÓN DEL DESARROLLO LOCAL NECESARIOS PARA ADELANTAR LOS PROCESOS CONTRACTUALES DE LOS RECURSOS DE FUNCIONAMIENTO, ASÍ COMO SEGUIMIENTO AL PAA PARA VERIFICAR LA OPORTUNA Y ADECUADA ATENCIÓN DE LAS NECESIDADES DE LA ENTIDAD.</v>
          </cell>
          <cell r="E70" t="str">
            <v xml:space="preserve"> PRESTACION DE SERVICIOS PROFESIONALES</v>
          </cell>
          <cell r="F70" t="str">
            <v> O23011605570000001907</v>
          </cell>
          <cell r="G70" t="str">
            <v>HUMBERTO HORACIO DEMOYA MORALES</v>
          </cell>
          <cell r="H70">
            <v>80055320</v>
          </cell>
          <cell r="I70">
            <v>45359</v>
          </cell>
          <cell r="J70">
            <v>45363</v>
          </cell>
          <cell r="K70">
            <v>45469</v>
          </cell>
        </row>
        <row r="71">
          <cell r="B71">
            <v>69</v>
          </cell>
          <cell r="C71">
            <v>2024</v>
          </cell>
          <cell r="D71" t="str">
            <v>PRESTAR EL SERVICIO DE CONDUCCION PARA LOS VEHICULOS PROPIEDAD DEL FONDO DE DESARROLLO LOCAL Y LOS QUE SE LE ASIGNEN, DE CONFORMIDAD CON LOS ESTUDIOS PREVIOS</v>
          </cell>
          <cell r="E71" t="str">
            <v xml:space="preserve"> PRESTACION DE SERVICIOS DE APOYO A LA GESTION</v>
          </cell>
          <cell r="F71" t="str">
            <v>O23011605570000001907</v>
          </cell>
          <cell r="G71" t="str">
            <v>DIEGO ALEJANDRO ALDANA AREVALO</v>
          </cell>
          <cell r="H71">
            <v>79736368</v>
          </cell>
          <cell r="I71">
            <v>45342</v>
          </cell>
          <cell r="J71">
            <v>45343</v>
          </cell>
          <cell r="K71">
            <v>45463</v>
          </cell>
        </row>
        <row r="72">
          <cell r="B72">
            <v>70</v>
          </cell>
          <cell r="C72">
            <v>2024</v>
          </cell>
          <cell r="D72" t="str">
            <v>PRESTAR EL SERVICIO DE CONDUCCION PARA LOS VEHICULOS PROPIEDAD DEL FONDO DE DESARROLLO LOCAL Y LOS QUE SE LE ASIGNEN, DE CONFORMIDAD CON LOS ESTUDIOS PREVIOS</v>
          </cell>
          <cell r="E72" t="str">
            <v xml:space="preserve"> PRESTACION DE SERVICIOS DE APOYO A LA GESTION</v>
          </cell>
          <cell r="F72" t="str">
            <v>O23011605570000001907</v>
          </cell>
          <cell r="G72" t="str">
            <v>OSCAR IVAN BARRETO GOMEZ</v>
          </cell>
          <cell r="H72">
            <v>19392521</v>
          </cell>
          <cell r="I72">
            <v>45342</v>
          </cell>
          <cell r="J72">
            <v>45343</v>
          </cell>
          <cell r="K72">
            <v>45463</v>
          </cell>
        </row>
        <row r="73">
          <cell r="B73">
            <v>71</v>
          </cell>
          <cell r="C73">
            <v>2024</v>
          </cell>
          <cell r="D73" t="str">
            <v>PRESTAR EL SERVICIO DE CONDUCCIÓN PARA LOS VEHÍCULOS PROPIEDAD DEL FONDO DE DESARROLLO LOCAL Y LOS QUE SE LE ASIGNEN, DE CONFORMIDAD CON LOS ESTUDIOS PREVIOS.</v>
          </cell>
          <cell r="E73" t="str">
            <v xml:space="preserve"> PRESTACION DE SERVICIOS DE APOYO A LA GESTION</v>
          </cell>
          <cell r="F73" t="str">
            <v>O23011605570000001907</v>
          </cell>
          <cell r="G73" t="str">
            <v>EDGAR BUSTOS BARON</v>
          </cell>
          <cell r="H73">
            <v>79744841</v>
          </cell>
          <cell r="I73">
            <v>45342</v>
          </cell>
          <cell r="J73">
            <v>45343</v>
          </cell>
          <cell r="K73">
            <v>45463</v>
          </cell>
        </row>
        <row r="74">
          <cell r="B74">
            <v>72</v>
          </cell>
          <cell r="C74">
            <v>2024</v>
          </cell>
          <cell r="D74" t="str">
            <v>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74" t="str">
            <v xml:space="preserve"> PRESTACION DE SERVICIOS DE APOYO A LA GESTION</v>
          </cell>
          <cell r="F74" t="str">
            <v>O23011603430000001902</v>
          </cell>
          <cell r="G74" t="str">
            <v>JOHANNA PAOLA AVENDAÑO GARCIA</v>
          </cell>
          <cell r="H74">
            <v>1013657171</v>
          </cell>
          <cell r="I74">
            <v>45341</v>
          </cell>
          <cell r="J74">
            <v>45342</v>
          </cell>
          <cell r="K74">
            <v>45462</v>
          </cell>
        </row>
        <row r="75">
          <cell r="B75">
            <v>73</v>
          </cell>
          <cell r="C75">
            <v>2024</v>
          </cell>
          <cell r="D75" t="str">
            <v>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75" t="str">
            <v xml:space="preserve"> PRESTACION DE SERVICIOS DE APOYO A LA GESTION</v>
          </cell>
          <cell r="F75" t="str">
            <v>O23011603430000001902</v>
          </cell>
          <cell r="G75" t="str">
            <v>VANESSA SALAZAR CARVAJAL</v>
          </cell>
          <cell r="H75">
            <v>1000472805</v>
          </cell>
          <cell r="I75">
            <v>45341</v>
          </cell>
          <cell r="J75">
            <v>45342</v>
          </cell>
          <cell r="K75">
            <v>45462</v>
          </cell>
        </row>
        <row r="76">
          <cell r="B76">
            <v>74</v>
          </cell>
          <cell r="C76">
            <v>2024</v>
          </cell>
          <cell r="D76" t="str">
            <v>PRESTAR SUS SERVICIOS PROFESIONALES AL DESPACHO DE LA ALCALDÍA LOCAL PARA APOYAR EL TRÁMITE DE LOS ASUNTOS DE SU COMPETENCIA, ATENCIÓN DE LOS DERECHOS DE PETICIÓN, CONSOLIDAR LAS PROPOSICIONES Y SOLICITUDES DE LOS ENTES DE CONTROL, DE ACUERDO A LOS ESTUDIOS PREVIOS.</v>
          </cell>
          <cell r="E76" t="str">
            <v xml:space="preserve"> PRESTACION DE SERVICIOS PROFESIONALES</v>
          </cell>
          <cell r="F76" t="str">
            <v>O23011605570000001907</v>
          </cell>
          <cell r="G76" t="str">
            <v>JOSÉ YECID MORENO BERNAL</v>
          </cell>
          <cell r="H76">
            <v>79298478</v>
          </cell>
          <cell r="I76">
            <v>45342</v>
          </cell>
          <cell r="J76">
            <v>45344</v>
          </cell>
          <cell r="K76">
            <v>45464</v>
          </cell>
        </row>
        <row r="77">
          <cell r="B77">
            <v>75</v>
          </cell>
          <cell r="C77">
            <v>2024</v>
          </cell>
          <cell r="D77" t="str">
            <v>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77" t="str">
            <v xml:space="preserve"> PRESTACION DE SERVICIOS DE APOYO A LA GESTION</v>
          </cell>
          <cell r="F77" t="str">
            <v xml:space="preserve">O23011603430000001902 </v>
          </cell>
          <cell r="G77" t="str">
            <v>MATALIA RAMIREZ MARTINEZ</v>
          </cell>
          <cell r="H77">
            <v>1032473481</v>
          </cell>
          <cell r="I77">
            <v>45343</v>
          </cell>
          <cell r="J77">
            <v>45344</v>
          </cell>
          <cell r="K77">
            <v>45464</v>
          </cell>
        </row>
        <row r="78">
          <cell r="B78">
            <v>76</v>
          </cell>
          <cell r="C78">
            <v>2024</v>
          </cell>
          <cell r="D78" t="str">
            <v>PRESTAR SERVICIOS PROFESIONALES PARA REALIZAR LAS GESTIONES INHERENTES EN LA LIQUIDACIÓN, PAGO Y DEPURACIÓN DE OBLIGACIONES POR PAGAR DE LOS CONTRATOS SUSCRITOS POR EL FDL PUENTE ARANDA</v>
          </cell>
          <cell r="E78" t="str">
            <v xml:space="preserve"> PRESTACION DE SERVICIOS PROFESIONALES</v>
          </cell>
          <cell r="F78" t="str">
            <v>O23011605570000001907</v>
          </cell>
          <cell r="G78" t="str">
            <v>MARIA ISABEL MONTENEGRO SACHICA</v>
          </cell>
          <cell r="H78">
            <v>52715002</v>
          </cell>
          <cell r="I78">
            <v>45338</v>
          </cell>
          <cell r="J78">
            <v>45341</v>
          </cell>
          <cell r="K78">
            <v>45461</v>
          </cell>
        </row>
        <row r="79">
          <cell r="B79">
            <v>77</v>
          </cell>
          <cell r="C79">
            <v>2024</v>
          </cell>
          <cell r="D79" t="str">
            <v>PRESTAR SUS SERVICIOS DE APOYO A LA GESTION EN LOS PUNTOS VIVE DIGITAL DE LA LOCALIDAD DE PUENTE ARANDA</v>
          </cell>
          <cell r="E79" t="str">
            <v xml:space="preserve"> PRESTACION DE SERVICIOS DE APOYO A LA GESTION</v>
          </cell>
          <cell r="F79" t="str">
            <v>O23011605570000001907</v>
          </cell>
          <cell r="G79" t="str">
            <v>FREDY ALEXANDER HUERTAS CHAPARRO</v>
          </cell>
          <cell r="H79">
            <v>80820561</v>
          </cell>
          <cell r="I79">
            <v>45341</v>
          </cell>
          <cell r="J79">
            <v>45343</v>
          </cell>
          <cell r="K79">
            <v>45463</v>
          </cell>
        </row>
        <row r="80">
          <cell r="B80">
            <v>78</v>
          </cell>
          <cell r="C80">
            <v>2024</v>
          </cell>
          <cell r="D80" t="str">
            <v>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v>
          </cell>
          <cell r="E80" t="str">
            <v xml:space="preserve"> PRESTACION DE SERVICIOS DE APOYO A LA GESTION</v>
          </cell>
          <cell r="F80" t="str">
            <v>O23011601010000001881</v>
          </cell>
          <cell r="G80" t="str">
            <v>JOHN WILLIAM REY RODRIGUEZ</v>
          </cell>
          <cell r="H80">
            <v>79964874</v>
          </cell>
          <cell r="I80">
            <v>45342</v>
          </cell>
          <cell r="J80">
            <v>45344</v>
          </cell>
          <cell r="K80">
            <v>45464</v>
          </cell>
        </row>
        <row r="81">
          <cell r="B81">
            <v>79</v>
          </cell>
          <cell r="C81">
            <v>2024</v>
          </cell>
          <cell r="D81" t="str">
            <v>PRESTAR LOS SERVICIOS DE APOYO A LA GESTION PARA REALIZAR EL PROCESO DE RADICACION, NOTIFICACION Y ENTREGA DE LA CORRESPONDENCIA INTERNA Y EXTERNA DE LA ALCALDIA LOCAL PUENTE ARANDA</v>
          </cell>
          <cell r="E81" t="str">
            <v xml:space="preserve"> PRESTACION DE SERVICIOS DE APOYO A LA GESTION</v>
          </cell>
          <cell r="F81" t="str">
            <v xml:space="preserve">O23011605570000001907 </v>
          </cell>
          <cell r="G81" t="str">
            <v xml:space="preserve">LUIS GUILLERMO NEISA LOPEZ </v>
          </cell>
          <cell r="H81">
            <v>1030632130</v>
          </cell>
          <cell r="I81">
            <v>45343</v>
          </cell>
          <cell r="J81">
            <v>45345</v>
          </cell>
          <cell r="K81">
            <v>45465</v>
          </cell>
        </row>
        <row r="82">
          <cell r="B82">
            <v>80</v>
          </cell>
          <cell r="C82">
            <v>2024</v>
          </cell>
          <cell r="D82" t="str">
            <v>PRESTAR SUS SERVICIOS PROFESIONALES PARA APOYAR LAS ACTIVIDADES Y PROGRAMAS QUE PROMUEVAN EL EJERCICIO DEL DERECHO A LA PARTICIPACIÓN, ASÍ COMO LOS PROCESOS COMUNITARIOS EN LA LOCALIDAD</v>
          </cell>
          <cell r="E82" t="str">
            <v xml:space="preserve"> PRESTACION DE SERVICIOS PROFESIONALES</v>
          </cell>
          <cell r="F82" t="str">
            <v xml:space="preserve"> O23011605570000001907</v>
          </cell>
          <cell r="G82" t="str">
            <v>LIZETH VANESSA MARTIN RESTREPO</v>
          </cell>
          <cell r="H82">
            <v>1022408631</v>
          </cell>
          <cell r="I82">
            <v>45342</v>
          </cell>
          <cell r="J82">
            <v>45344</v>
          </cell>
          <cell r="K82">
            <v>45464</v>
          </cell>
        </row>
        <row r="83">
          <cell r="B83">
            <v>81</v>
          </cell>
          <cell r="C83">
            <v>2024</v>
          </cell>
          <cell r="D83" t="str">
            <v>PRESTAR SUS SERVICIOS PROFESIONALES PARA APOYAR LAS ACTIVIDADES Y PROGRAMAS QUE PROMUEVAN EL EJERCICIO DEL DERECHO A LA PARTICIPACIÓN, ASÍ COMO LOS PROCESOS COMUNITARIOS EN LA LOCALIDAD.</v>
          </cell>
          <cell r="E83" t="str">
            <v xml:space="preserve"> PRESTACION DE SERVICIOS PROFESIONALES</v>
          </cell>
          <cell r="F83" t="str">
            <v>O23011605570000001907</v>
          </cell>
          <cell r="G83" t="str">
            <v>BLAS FERNANDO LONDOÑO DIAZ</v>
          </cell>
          <cell r="H83">
            <v>73164323</v>
          </cell>
          <cell r="I83">
            <v>45342</v>
          </cell>
          <cell r="J83">
            <v>45344</v>
          </cell>
          <cell r="K83">
            <v>45464</v>
          </cell>
        </row>
        <row r="84">
          <cell r="B84">
            <v>82</v>
          </cell>
          <cell r="C84">
            <v>2024</v>
          </cell>
          <cell r="D84" t="str">
            <v>PRESTAR SUS SERVICIOS PROFESIONALES PARA APOYAR LAS ACTIVIDADES Y PROGRAMAS QUE PROMUEVAN EL EJERCICIO DEL DERECHO A LA PARTICIPACIÓN, ASÍ COMO LOS PROCESOS COMUNITARIOS EN LA LOCALIDAD.</v>
          </cell>
          <cell r="E84" t="str">
            <v xml:space="preserve"> PRESTACION DE SERVICIOS PROFESIONALES</v>
          </cell>
          <cell r="F84" t="str">
            <v>O23011605570000001907</v>
          </cell>
          <cell r="G84" t="str">
            <v>NEIR LOMBO VILLADIEGO</v>
          </cell>
          <cell r="H84">
            <v>1102808521</v>
          </cell>
          <cell r="I84">
            <v>45342</v>
          </cell>
          <cell r="J84">
            <v>45343</v>
          </cell>
          <cell r="K84">
            <v>45463</v>
          </cell>
        </row>
        <row r="85">
          <cell r="B85">
            <v>83</v>
          </cell>
          <cell r="C85">
            <v>2024</v>
          </cell>
          <cell r="D85" t="str">
            <v> PRESTAR SUS SERVICIOS PROFESIONALES PARA APOYAR JURÍDICAMENTE LA EJECUCIÓN DE LAS ACCIONES REQUERIDAS Y NECESIDADES QUE SE DERIVEN DE LA APLICACIÓN DE LAS PREVISIONES DE LA LEY 675 DE 2001 O A LA QUE HAGA SUS VECES.</v>
          </cell>
          <cell r="E85" t="str">
            <v xml:space="preserve"> PRESTACION DE SERVICIOS PROFESIONALES</v>
          </cell>
          <cell r="F85" t="str">
            <v> O23011605570000001907</v>
          </cell>
          <cell r="G85" t="str">
            <v>JESUS ALEJANDRO FIGUEROA CAICEDO</v>
          </cell>
          <cell r="H85">
            <v>79693760</v>
          </cell>
          <cell r="I85">
            <v>45348</v>
          </cell>
          <cell r="J85">
            <v>45349</v>
          </cell>
          <cell r="K85">
            <v>45469</v>
          </cell>
        </row>
        <row r="86">
          <cell r="B86">
            <v>84</v>
          </cell>
          <cell r="C86">
            <v>2024</v>
          </cell>
          <cell r="D86" t="str">
            <v>PRESTACIÓN DE SERVICIOS PROFESIONALES PARA APOYAR Y BRINDAR ASISTENCIA TÉCNICA, ADMINISTRATIVA EN TEMA DE RIESGO Y ATENCIÓN DE EMERGENCIAS EN LA LOCALIDAD.</v>
          </cell>
          <cell r="E86" t="str">
            <v xml:space="preserve"> PRESTACION DE SERVICIOS PROFESIONALES</v>
          </cell>
          <cell r="F86" t="str">
            <v>O23011602300000002002</v>
          </cell>
          <cell r="G86" t="str">
            <v>JORGE ALFONSO MARTINEZ HERRERA</v>
          </cell>
          <cell r="H86">
            <v>79506281</v>
          </cell>
          <cell r="I86">
            <v>45363</v>
          </cell>
          <cell r="J86">
            <v>45364</v>
          </cell>
          <cell r="K86">
            <v>45470</v>
          </cell>
        </row>
        <row r="87">
          <cell r="B87">
            <v>85</v>
          </cell>
          <cell r="C87">
            <v>2024</v>
          </cell>
          <cell r="D87" t="str">
            <v> 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87" t="str">
            <v>PRESTACION DE SERVICIOS DE APOYO A LA GESTION</v>
          </cell>
          <cell r="F87" t="str">
            <v> O23011603430000001902</v>
          </cell>
          <cell r="G87" t="str">
            <v>GIOVANNI BERNAL MORENO</v>
          </cell>
          <cell r="H87">
            <v>79747056</v>
          </cell>
          <cell r="I87">
            <v>45343</v>
          </cell>
          <cell r="J87">
            <v>45345</v>
          </cell>
          <cell r="K87">
            <v>45465</v>
          </cell>
        </row>
        <row r="88">
          <cell r="B88">
            <v>86</v>
          </cell>
          <cell r="C88">
            <v>2024</v>
          </cell>
          <cell r="D88" t="str">
            <v> 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88" t="str">
            <v>PRESTACION DE SERVICIOS DE APOYO A LA GESTION</v>
          </cell>
          <cell r="F88" t="str">
            <v> O23011603430000001902</v>
          </cell>
          <cell r="G88" t="str">
            <v>LUISA FERNANDA HERRERA MURILLO</v>
          </cell>
          <cell r="H88">
            <v>1000974518</v>
          </cell>
          <cell r="I88">
            <v>45343</v>
          </cell>
          <cell r="J88">
            <v>45348</v>
          </cell>
          <cell r="K88">
            <v>45468</v>
          </cell>
        </row>
        <row r="89">
          <cell r="B89">
            <v>87</v>
          </cell>
          <cell r="C89">
            <v>2024</v>
          </cell>
          <cell r="D89" t="str">
            <v> 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89" t="str">
            <v>PRESTACION DE SERVICIOS DE APOYO A LA GESTION</v>
          </cell>
          <cell r="F89" t="str">
            <v> O23011603430000001902</v>
          </cell>
          <cell r="G89" t="str">
            <v>CATALINA BEDOYA GONZALEZ</v>
          </cell>
          <cell r="H89">
            <v>28742433</v>
          </cell>
          <cell r="I89">
            <v>45344</v>
          </cell>
          <cell r="J89">
            <v>45345</v>
          </cell>
          <cell r="K89">
            <v>45465</v>
          </cell>
        </row>
        <row r="90">
          <cell r="B90">
            <v>88</v>
          </cell>
          <cell r="C90">
            <v>2024</v>
          </cell>
          <cell r="D90" t="str">
            <v> 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90" t="str">
            <v>PRESTACION DE SERVICIOS DE APOYO A LA GESTION</v>
          </cell>
          <cell r="F90" t="str">
            <v> O23011603430000001902</v>
          </cell>
          <cell r="G90" t="str">
            <v>JUAN FELIPE VERGARA AYALA</v>
          </cell>
          <cell r="H90">
            <v>1000614716</v>
          </cell>
          <cell r="I90">
            <v>45345</v>
          </cell>
          <cell r="J90">
            <v>45350</v>
          </cell>
          <cell r="K90">
            <v>45470</v>
          </cell>
        </row>
        <row r="91">
          <cell r="B91">
            <v>89</v>
          </cell>
          <cell r="C91">
            <v>2024</v>
          </cell>
          <cell r="D91" t="str">
            <v>PRESTAR LOS SERVICIOS PROFESIONALES ESPECIALIZADOS PARA APOYAR LA COORDINACION Y REALIZACION DE LA ASISTENCIA TECNICA SOBRE LA INFRAESTRUCTURA DE PROYECTOS, PROCESOS CONTRACTUALES, QUE LLEVE EL FONDO DE DESARROLLO LOCAL DE PUENTE ARANDA.</v>
          </cell>
          <cell r="E91" t="str">
            <v xml:space="preserve"> PRESTACION DE SERVICIOS PROFESIONALES</v>
          </cell>
          <cell r="F91" t="str">
            <v>O23011604490000001905</v>
          </cell>
          <cell r="G91" t="str">
            <v>JUAN ALFREDO TORRES PRIETO</v>
          </cell>
          <cell r="H91">
            <v>79505644</v>
          </cell>
          <cell r="I91">
            <v>45342</v>
          </cell>
          <cell r="J91">
            <v>45343</v>
          </cell>
          <cell r="K91">
            <v>45463</v>
          </cell>
        </row>
        <row r="92">
          <cell r="B92">
            <v>90</v>
          </cell>
          <cell r="C92">
            <v>2024</v>
          </cell>
          <cell r="D92" t="str">
            <v> PRESTAR LOS SERVICIOS DE APOYO A LA GESTION AL FONDO DE DESARROLLO LOCAL DE PUENTE ARANDA, PARA ACOMPAÑAR LOS PROCESOS QUE SE ADELANTEN PARA PROTECCION Y USO ADECUADO DEL ESPACIO PUBLICO EN LA LOCALIDAD</v>
          </cell>
          <cell r="E92" t="str">
            <v>PRETACIÓN DE SERVICIOS DE APOYO</v>
          </cell>
          <cell r="F92" t="str">
            <v> O23011603450000001903</v>
          </cell>
          <cell r="G92" t="str">
            <v>CRISTIAN JULIAN ROMERO ACOSTA</v>
          </cell>
          <cell r="H92">
            <v>1010014523</v>
          </cell>
          <cell r="I92">
            <v>45343</v>
          </cell>
          <cell r="J92">
            <v>45350</v>
          </cell>
          <cell r="K92">
            <v>45470</v>
          </cell>
        </row>
        <row r="93">
          <cell r="B93">
            <v>91</v>
          </cell>
          <cell r="C93">
            <v>2024</v>
          </cell>
          <cell r="D93" t="str">
            <v>PRESTAR SERVICIOS PROFESIONALES PARA APOYAR LA FORMULACION, PROCESO DE CONTRATACION, EVALUACION, SEGUIMIENTO Y LIQUIDACION RELACIONADOS CON LOS PROYECTOS AMBIENTALES DE INVERSION PARA ASEGURAR LA ADECUADA INVERSION DE RECURSOS LOCALES Y EL CUMPLIMIENTO DE LAS METAS DEL MISMO</v>
          </cell>
          <cell r="E93" t="str">
            <v xml:space="preserve"> PRESTACION DE SERVICIOS PROFESIONALES</v>
          </cell>
          <cell r="F93" t="str">
            <v>O23011602380000002005</v>
          </cell>
          <cell r="G93" t="str">
            <v>DOUGLAS ALEXANDER JIMÉNEZ SOSA</v>
          </cell>
          <cell r="H93">
            <v>1020807487</v>
          </cell>
          <cell r="I93">
            <v>45343</v>
          </cell>
          <cell r="J93">
            <v>45344</v>
          </cell>
          <cell r="K93">
            <v>45464</v>
          </cell>
        </row>
        <row r="94">
          <cell r="B94">
            <v>92</v>
          </cell>
          <cell r="C94">
            <v>2024</v>
          </cell>
          <cell r="D94" t="str">
            <v> APOYAR LA FORMULACION, GESTION Y SEGUIMIENTO DE ACTIVIDADES ENFOCADAS A LA GESTION AMBIENTAL EXTERNA, ENCAMINADAS A LA MITIGACION DE LOS DIFERENTES IMPACTOS AMBIENTALES Y LA CONSERVACION DE LOS RECURSOS NATURALES DE LA LOCALIDAD.</v>
          </cell>
          <cell r="E94" t="str">
            <v>PRESTACION DE SERVICIOS PROFESIONALES</v>
          </cell>
          <cell r="F94" t="str">
            <v> O23011605570000001907</v>
          </cell>
          <cell r="G94" t="str">
            <v> LIZETH JULIETH PEREZ VARGAS</v>
          </cell>
          <cell r="H94">
            <v>1013607868</v>
          </cell>
          <cell r="I94">
            <v>45343</v>
          </cell>
          <cell r="J94">
            <v>45344</v>
          </cell>
          <cell r="K94">
            <v>45464</v>
          </cell>
        </row>
        <row r="95">
          <cell r="B95">
            <v>93</v>
          </cell>
          <cell r="C95">
            <v>2024</v>
          </cell>
          <cell r="D95" t="str">
            <v> PRESTAR LOS SERVICIOS PROFESIONALES PARA APOYAR LA FORMULACIÓN, EVALUACIÓN Y SEGUIMIENTO DE PROYECTOS DE INFRAESTRUCTURA DEL PLAN DE DESARROLLO LOCAL PUENTE ARANDA.</v>
          </cell>
          <cell r="E95" t="str">
            <v>PRESTACION DE SERVICIOS PROFESIONALES</v>
          </cell>
          <cell r="F95" t="str">
            <v> O23011604490000001905</v>
          </cell>
          <cell r="G95" t="str">
            <v>FREDY FUQUENE MORENO</v>
          </cell>
          <cell r="H95">
            <v>1014233574</v>
          </cell>
          <cell r="I95">
            <v>45348</v>
          </cell>
          <cell r="J95">
            <v>45350</v>
          </cell>
          <cell r="K95">
            <v>45470</v>
          </cell>
        </row>
        <row r="96">
          <cell r="B96">
            <v>94</v>
          </cell>
          <cell r="C96">
            <v>2024</v>
          </cell>
          <cell r="D96" t="str">
            <v>PRESTAR SUS SERVICIOS PROFESIONALES PARA APOYAR LAS ACTIVIDADES Y PROGRAMAS QUE PROMUEVAN EL EJERCICIO DEL DERECHO A LA PARTICIPACIÓN, ASÍ COMO LOS PROCESOS COMUNITARIOS EN LA LOCALIDAD.</v>
          </cell>
          <cell r="E96" t="str">
            <v xml:space="preserve"> PRESTACION DE SERVICIOS PROFESIONALES</v>
          </cell>
          <cell r="F96" t="str">
            <v>O23011605570000001907</v>
          </cell>
          <cell r="G96" t="str">
            <v>LEIDY CATALINA VELOZA RODRIGUEZ</v>
          </cell>
          <cell r="H96">
            <v>1026281354</v>
          </cell>
          <cell r="I96">
            <v>45343</v>
          </cell>
          <cell r="J96">
            <v>45344</v>
          </cell>
          <cell r="K96">
            <v>45464</v>
          </cell>
        </row>
        <row r="97">
          <cell r="B97">
            <v>95</v>
          </cell>
          <cell r="C97">
            <v>2024</v>
          </cell>
          <cell r="D97" t="str">
            <v>PRESTAR SERVICIOS PROFESIONALES PARA REALIZAR LAS GESTIONES INHERENTES EN LA LIQUIDACIÓN, PAGO Y DEPURACIÓN DE OBLIGACIONES POR PAGAR DE LOS CONTRATOS SUSCRITOS POR EL FDL PUENTE ARANDA</v>
          </cell>
          <cell r="E97" t="str">
            <v xml:space="preserve"> PRESTACION DE SERVICIOS PROFESIONALES</v>
          </cell>
          <cell r="F97" t="str">
            <v>O23011605570000001907</v>
          </cell>
          <cell r="G97" t="str">
            <v>JULIETH VANESSA GARCIA CARDENAS</v>
          </cell>
          <cell r="H97">
            <v>1018483088</v>
          </cell>
          <cell r="I97">
            <v>45343</v>
          </cell>
          <cell r="J97">
            <v>45343</v>
          </cell>
          <cell r="K97">
            <v>45463</v>
          </cell>
        </row>
        <row r="98">
          <cell r="B98">
            <v>96</v>
          </cell>
          <cell r="C98">
            <v>2024</v>
          </cell>
          <cell r="D98" t="str">
            <v> PRESTAR SUS SERVICIOS PROFESIONALES PARA APOYAR LAS ACTIVIDADES Y PROGRAMAS QUE PROMUEVAN EL EJERCICIO DEL DERECHO A LA PARTICIPACIÓN, ASÍ COMO LOS PROCESOS COMUNITARIOS EN LA LOCALIDAD</v>
          </cell>
          <cell r="E98" t="str">
            <v>PRESTACION DE SERVICIOS PROFESIONALES</v>
          </cell>
          <cell r="F98" t="str">
            <v> O23011605570000001907</v>
          </cell>
          <cell r="G98" t="str">
            <v>DIANA MILENA RAMIREZ FERIZ</v>
          </cell>
          <cell r="H98">
            <v>1110530327</v>
          </cell>
          <cell r="I98">
            <v>45343</v>
          </cell>
          <cell r="J98">
            <v>45345</v>
          </cell>
          <cell r="K98">
            <v>45465</v>
          </cell>
        </row>
        <row r="99">
          <cell r="B99">
            <v>97</v>
          </cell>
          <cell r="C99">
            <v>2024</v>
          </cell>
          <cell r="D99" t="str">
            <v>PRESTAR SUS SERVICIOS DE APOYO EN TEMAS ADMINISTRATIVOS Y LOGÍSTICOS QUE PROMUEVAN EL FORTALECIMIENTO DE LA PARTICIPACIÓN DE LAS ORGANIZACIONES NO FORMALES DE LA LOCALIDAD DE PUENTE ARANDA.</v>
          </cell>
          <cell r="E99" t="str">
            <v xml:space="preserve"> PRESTACION DE SERVICIOS DE APOYO A LA GESTION</v>
          </cell>
          <cell r="F99" t="str">
            <v>O23011605570000001907</v>
          </cell>
          <cell r="G99" t="str">
            <v>JUAN FRANCISCO GALVEZ JUNCA</v>
          </cell>
          <cell r="H99">
            <v>79750293</v>
          </cell>
          <cell r="I99">
            <v>45343</v>
          </cell>
          <cell r="J99">
            <v>45344</v>
          </cell>
          <cell r="K99">
            <v>45464</v>
          </cell>
        </row>
        <row r="100">
          <cell r="B100">
            <v>98</v>
          </cell>
          <cell r="C100">
            <v>2024</v>
          </cell>
          <cell r="D100" t="str">
            <v> PRESTAR LOS SERVICIOS DE APOYO EN TEMAS DE GESTIÓN AMBIENTAL RELACIONADOS CON ACCIONES DE HÁBITOS DE CONSUMO, RECICLAJE, CAMBIO CLIMÁTICO Y GESTIÓN AMBIENTAL EN LA LOCALIDAD DE PUENTE ARANDA.</v>
          </cell>
          <cell r="E100" t="str">
            <v xml:space="preserve"> PRESTACION DE SERVICIOS DE APOYO A LA GESTION</v>
          </cell>
          <cell r="F100" t="str">
            <v> O23011602380000002005</v>
          </cell>
          <cell r="G100" t="str">
            <v>ADRIANA DEL PILAR SÁNCHEZ MARTINÉZ</v>
          </cell>
          <cell r="H100">
            <v>52252049</v>
          </cell>
          <cell r="I100">
            <v>45344</v>
          </cell>
          <cell r="J100">
            <v>45348</v>
          </cell>
          <cell r="K100">
            <v>45468</v>
          </cell>
        </row>
        <row r="101">
          <cell r="B101">
            <v>99</v>
          </cell>
          <cell r="C101">
            <v>2024</v>
          </cell>
          <cell r="D101" t="str">
            <v>PRESTAR LOS SERVICIOS PROFESIONALES PARA APOYAR LA FORMULACION, EVALUACIÓN Y SEGUIMIENTO DE PROYECTOS DE INFRAESTRUCTURA DEL PLAN DE DESARROLLO LOCAL PUENTE ARANDA</v>
          </cell>
          <cell r="E101" t="str">
            <v>PRESTACION DE SERVICIOS PROFESIONALES</v>
          </cell>
          <cell r="F101" t="str">
            <v> O23011604490000001905</v>
          </cell>
          <cell r="G101" t="str">
            <v>DIEGO FELIPE JIMENEZ ZAPATA</v>
          </cell>
          <cell r="H101">
            <v>1098672831</v>
          </cell>
          <cell r="I101">
            <v>45343</v>
          </cell>
          <cell r="J101">
            <v>45344</v>
          </cell>
          <cell r="K101">
            <v>45464</v>
          </cell>
        </row>
        <row r="102">
          <cell r="B102">
            <v>100</v>
          </cell>
          <cell r="C102">
            <v>2024</v>
          </cell>
          <cell r="D102" t="str">
            <v>PRESTAR LOS SERVICIOS PROFESIONALES PARA APOYAR LA FORMULACIÓN, EVALUACIÓN Y SEGUIMIENTO DE PROYECTOS DE INFRAESTRUCTURA DEL PLAN DE DESARROLLO LOCAL PUENTE ARANDA.</v>
          </cell>
          <cell r="E102" t="str">
            <v>PRESTACION DE SERVICIOS PROFESIONALES</v>
          </cell>
          <cell r="F102" t="str">
            <v xml:space="preserve"> O23011604490000001905 </v>
          </cell>
          <cell r="G102" t="str">
            <v> HERNAN GOMEZ ESPITIA</v>
          </cell>
          <cell r="H102">
            <v>79344520</v>
          </cell>
          <cell r="I102">
            <v>45343</v>
          </cell>
          <cell r="J102">
            <v>45344</v>
          </cell>
          <cell r="K102">
            <v>45464</v>
          </cell>
        </row>
        <row r="103">
          <cell r="B103">
            <v>101</v>
          </cell>
          <cell r="C103">
            <v>2024</v>
          </cell>
          <cell r="D103" t="str">
            <v> PRESTAR LOS SERVICIOS DE APOYO EN TEMAS DE GESTIÓN AMBIENTAL RELACIONADOS CON ACCIONES DE ARBOLADO URBANO, RIESGOS Y CAMBIO CLIMÁTICO EN LA LOCALIDAD DE PUENTE ARANDA.</v>
          </cell>
          <cell r="E103" t="str">
            <v>PRESTACION DE SERVICIOS PROFESIONALES</v>
          </cell>
          <cell r="F103" t="str">
            <v> O23011602380000002005</v>
          </cell>
          <cell r="G103" t="str">
            <v>LIZETH NATALIA RUIZ GONZALEZ</v>
          </cell>
          <cell r="H103">
            <v>1192768712</v>
          </cell>
          <cell r="I103">
            <v>45343</v>
          </cell>
          <cell r="J103">
            <v>45352</v>
          </cell>
          <cell r="K103">
            <v>45473</v>
          </cell>
        </row>
        <row r="104">
          <cell r="B104">
            <v>102</v>
          </cell>
          <cell r="C104">
            <v>2024</v>
          </cell>
          <cell r="D104" t="str">
            <v> PRESTAR LOS SERVICIOS PROFESIONALES PARA APOYAR LA FORMULACIÓN, EVALUACIÓN Y SEGUIMIENTO DE PROYECTOS DE INFRAESTRUCTURA DEL PLAN DE DESARROLLO LOCAL PUENTE ARANDA</v>
          </cell>
          <cell r="E104" t="str">
            <v>PRESTACION DE SERVICIOS PROFESIONALES</v>
          </cell>
          <cell r="F104" t="str">
            <v> O23011604490000001905</v>
          </cell>
          <cell r="G104" t="str">
            <v> IVAN ALBERTO TORRES PARGA</v>
          </cell>
          <cell r="H104">
            <v>79938600</v>
          </cell>
          <cell r="I104">
            <v>45343</v>
          </cell>
          <cell r="J104">
            <v>45344</v>
          </cell>
          <cell r="K104">
            <v>45464</v>
          </cell>
        </row>
        <row r="105">
          <cell r="B105">
            <v>103</v>
          </cell>
          <cell r="C105">
            <v>2024</v>
          </cell>
          <cell r="D105" t="str">
            <v> PRESTAR LOS SERVICIOS DE APOYO EN TEMAS DE GESTION AMBIENTAL RELACIONADOS CON ACCIONES DE ARBOLADO URBANO, RIESGOS Y CAMBIO CLIMATICO EN LA LOCALIDAD DE PUENTE ARANDA.</v>
          </cell>
          <cell r="E105" t="str">
            <v>PRESTACION DE SERVICIOS DE APOYO A LA GESTION</v>
          </cell>
          <cell r="F105" t="str">
            <v> O23011602380000002005</v>
          </cell>
          <cell r="G105" t="str">
            <v>DIANA QUIVANO SANTACRUZ</v>
          </cell>
          <cell r="H105">
            <v>52518896</v>
          </cell>
          <cell r="I105">
            <v>45345</v>
          </cell>
          <cell r="J105">
            <v>45350</v>
          </cell>
          <cell r="K105">
            <v>45470</v>
          </cell>
        </row>
        <row r="106">
          <cell r="B106">
            <v>104</v>
          </cell>
          <cell r="C106">
            <v>2024</v>
          </cell>
          <cell r="D106" t="str">
            <v> PRESTAR LOS SERVICIOS DE APOYO EN TEMAS DE GESTIÓN AMBIENTAL RELACIONADOS CON ACCIONES DE ARBOLADO URBANO, RIESGOS Y CAMBIO CLIMÁTICO EN LA LOCALIDAD DE PUENTE ARANDA.</v>
          </cell>
          <cell r="E106" t="str">
            <v>PRESTACION DE SERVICIOS DE APOYO A LA GESTION</v>
          </cell>
          <cell r="F106" t="str">
            <v> O23011602380000002005</v>
          </cell>
          <cell r="G106" t="str">
            <v> LUISA FERNANDA CASTRO MOLANO.</v>
          </cell>
          <cell r="H106">
            <v>1000136564</v>
          </cell>
          <cell r="I106">
            <v>45366</v>
          </cell>
          <cell r="J106">
            <v>45383</v>
          </cell>
          <cell r="K106">
            <v>45504</v>
          </cell>
        </row>
        <row r="107">
          <cell r="B107">
            <v>105</v>
          </cell>
          <cell r="C107">
            <v>2024</v>
          </cell>
          <cell r="D107" t="str">
            <v> PRESTAR SUS SERVICIOS DE APOYO EN TEMAS ADMINISTRATIVOS Y LOGÍSTICOS QUE PROMUEVAN EL FORTALECIMIENTO DE LA PARTICIPACIÓN DE LAS ORGANIZACIONES NO FORMALES DE LA LOCALIDAD DE PUENTE ARANDA.</v>
          </cell>
          <cell r="E107" t="str">
            <v>PRESTACION DE SERVICIOS DE APOYO A LA GESTION</v>
          </cell>
          <cell r="F107" t="str">
            <v> O23011605570000001907</v>
          </cell>
          <cell r="G107" t="str">
            <v>PAULA ANDREA RIVEROS HERRERA</v>
          </cell>
          <cell r="H107">
            <v>1001185302</v>
          </cell>
          <cell r="I107">
            <v>45344</v>
          </cell>
          <cell r="J107">
            <v>45345</v>
          </cell>
          <cell r="K107">
            <v>45465</v>
          </cell>
        </row>
        <row r="108">
          <cell r="B108">
            <v>106</v>
          </cell>
          <cell r="C108">
            <v>2024</v>
          </cell>
          <cell r="D108" t="str">
            <v> PRESTAR LOS SERVICIOS PROFESIONALES PARA APOYAR LA FORMULACION, EVALUACIÓN Y SEGUIMIENTO DE PROYECTOS DE INFRAESTRUCTURA DEL PLAN DE DESARROLLO LOCAL PUENTE ARANDA</v>
          </cell>
          <cell r="E108" t="str">
            <v>PRESTACION DE SERVICIOS PROFESIONALES</v>
          </cell>
          <cell r="F108" t="str">
            <v> O23011604490000001905</v>
          </cell>
          <cell r="G108" t="str">
            <v> ROLANDO ESTEBAN CRUZ ACOSTA</v>
          </cell>
          <cell r="H108">
            <v>79643668</v>
          </cell>
          <cell r="I108">
            <v>45344</v>
          </cell>
          <cell r="J108">
            <v>45348</v>
          </cell>
          <cell r="K108">
            <v>45465</v>
          </cell>
        </row>
        <row r="109">
          <cell r="B109">
            <v>107</v>
          </cell>
          <cell r="C109">
            <v>2024</v>
          </cell>
          <cell r="D109" t="str">
            <v>APOYAR JURÍDICAMENTE LA EJECUCIÓN DE LAS ACCIONES REQUERIDAS PARA EL TRAMITE E IMPULSO PROCESAL DE LAS ACTUACIONES CONTRAVENCIONALES / QUERELLAS QUE CURSEN EN LAS INSPECCIONES DE POLICIA DE LA LOCALIDAD.</v>
          </cell>
          <cell r="E109" t="str">
            <v>PRESTACION DE SERVICIOS PROFESIONALES</v>
          </cell>
          <cell r="F109" t="str">
            <v>O23011605570000001908</v>
          </cell>
          <cell r="G109" t="str">
            <v>WILSON FABIO QUINTERO ROJAS</v>
          </cell>
          <cell r="H109">
            <v>79416075</v>
          </cell>
          <cell r="I109">
            <v>45386</v>
          </cell>
          <cell r="J109">
            <v>45390</v>
          </cell>
          <cell r="K109">
            <v>45495</v>
          </cell>
        </row>
        <row r="110">
          <cell r="B110">
            <v>108</v>
          </cell>
          <cell r="C110">
            <v>2024</v>
          </cell>
          <cell r="D110" t="str">
            <v> PRESTAR LOS SERVICIOS DE APOYO EN TEMAS DE GESTIÓN AMBIENTAL RELACIONADOS CON ACCIONES DE ARBOLADO URBANO, RIESGOS Y CAMBIO CLIMÁTICO EN LA LOCALIDAD DE PUENTE ARANDA.</v>
          </cell>
          <cell r="E110" t="str">
            <v>PRESTACION DE SERVICIOS DE APOYO A LA GESTION</v>
          </cell>
          <cell r="F110" t="str">
            <v> O23011602380000002005</v>
          </cell>
          <cell r="G110" t="str">
            <v> HOLMAN GONZALO BENAVIDES PEREZ</v>
          </cell>
          <cell r="H110">
            <v>19467551</v>
          </cell>
          <cell r="I110">
            <v>45355</v>
          </cell>
          <cell r="J110">
            <v>45358</v>
          </cell>
          <cell r="K110">
            <v>45479</v>
          </cell>
        </row>
        <row r="111">
          <cell r="B111">
            <v>109</v>
          </cell>
          <cell r="C111">
            <v>2024</v>
          </cell>
          <cell r="D111" t="str">
            <v> PRESTAR SUS SERVICIOS PROFESIONALES PARA APOYAR JURÍDICAMENTE LA EJECUCIÓN DE LAS ACCIONES REQUERIDAS PARA LA DEPURACIÓN DE LAS ACTUACIONES ADMINISTRATIVAS QUE CURSAN EN LA ALCALDÍA LOCAL</v>
          </cell>
          <cell r="E111" t="str">
            <v>PRESTACION DE SERVICIOS PROFESIONALES</v>
          </cell>
          <cell r="F111" t="str">
            <v> O23011605570000001907</v>
          </cell>
          <cell r="G111" t="str">
            <v>NELLY JANETH MORA OLIVERO</v>
          </cell>
          <cell r="H111">
            <v>1098606319</v>
          </cell>
          <cell r="I111">
            <v>45343</v>
          </cell>
          <cell r="J111">
            <v>45348</v>
          </cell>
          <cell r="K111">
            <v>45468</v>
          </cell>
        </row>
        <row r="112">
          <cell r="B112">
            <v>110</v>
          </cell>
          <cell r="C112">
            <v>2024</v>
          </cell>
          <cell r="D112" t="str">
            <v> PRESTAR SUS SERVICIOS PROFESIONALES PARA APOYAR LAS ACTIVIDADES Y PROGRAMAS QUE PROMUEVAN EL EJERCICIO DEL DERECHO A LA PARTICIPACIÓN, ASÍ COMO LOS PROCESOS COMUNITARIOS EN LA LOCALIDAD</v>
          </cell>
          <cell r="E112" t="str">
            <v>PRESTACION DE SERVICIOS PROFESIONALES</v>
          </cell>
          <cell r="F112" t="str">
            <v> O23011605570000001907</v>
          </cell>
          <cell r="G112" t="str">
            <v> LUZ DARY JEREZ SANCHEZ</v>
          </cell>
          <cell r="H112">
            <v>52295970</v>
          </cell>
          <cell r="I112">
            <v>45343</v>
          </cell>
          <cell r="J112">
            <v>45345</v>
          </cell>
          <cell r="K112">
            <v>45465</v>
          </cell>
        </row>
        <row r="113">
          <cell r="B113">
            <v>111</v>
          </cell>
          <cell r="C113">
            <v>2024</v>
          </cell>
          <cell r="D113" t="str">
            <v> 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113" t="str">
            <v>PRESTACION DE SERVICIOS DE APOYO A LA GESTION</v>
          </cell>
          <cell r="F113" t="str">
            <v> O23011603430000001902</v>
          </cell>
          <cell r="G113" t="str">
            <v>MARINO GIRALDO OROZCO</v>
          </cell>
          <cell r="H113">
            <v>80211483</v>
          </cell>
          <cell r="I113">
            <v>45344</v>
          </cell>
          <cell r="J113">
            <v>45357</v>
          </cell>
          <cell r="K113">
            <v>45478</v>
          </cell>
        </row>
        <row r="114">
          <cell r="B114">
            <v>112</v>
          </cell>
          <cell r="C114">
            <v>2024</v>
          </cell>
          <cell r="D114" t="str">
            <v> PRESTAR SUS SERVICIOS PROFESIONALES PARA APOYAR JURÍDICAMENTE LA EJECUCIÓN DE LAS ACCIONES REQUERIDAS PARA LA DEPURACIÓN DE LAS ACTUACIONES ADMINISTRATIVAS QUE CURSAN EN LA ALCALDÍA LOCAL</v>
          </cell>
          <cell r="E114" t="str">
            <v>PRESTACION DE SERVICIOS PROFESIONALES</v>
          </cell>
          <cell r="F114" t="str">
            <v> O23011605570000001907</v>
          </cell>
          <cell r="G114" t="str">
            <v>WILSON TOVAR BLANCO</v>
          </cell>
          <cell r="H114">
            <v>79485205</v>
          </cell>
          <cell r="I114">
            <v>45343</v>
          </cell>
          <cell r="J114">
            <v>45348</v>
          </cell>
          <cell r="K114">
            <v>45468</v>
          </cell>
        </row>
        <row r="115">
          <cell r="B115">
            <v>113</v>
          </cell>
          <cell r="C115">
            <v>2024</v>
          </cell>
          <cell r="D115" t="str">
            <v> PRESTAR SUS SERVICIOS PROFESIONALES PARA APOYAR JURÍDICAMENTE LA EJECUCIÓN DE LAS ACCIONES REQUERIDAS PARA LA DEPURACIÓN DE LAS ACTUACIONES ADMINISTRATIVAS QUE CURSAN EN LA ALCALDÍA LOCAL.</v>
          </cell>
          <cell r="E115" t="str">
            <v>PRESTACION DE SERVICIOS PROFESIONALES</v>
          </cell>
          <cell r="F115" t="str">
            <v> O23011605570000001907</v>
          </cell>
          <cell r="G115" t="str">
            <v> MYLTON ORLANDO RIOS OSPINA</v>
          </cell>
          <cell r="H115">
            <v>80027181</v>
          </cell>
          <cell r="I115">
            <v>45343</v>
          </cell>
          <cell r="J115">
            <v>45345</v>
          </cell>
          <cell r="K115">
            <v>45465</v>
          </cell>
        </row>
        <row r="116">
          <cell r="B116">
            <v>114</v>
          </cell>
          <cell r="C116">
            <v>2024</v>
          </cell>
          <cell r="D116" t="str">
            <v xml:space="preserve">PRESTAR SUS SERVICIOS PROFESIONALES PARA APOYAR JURÍDICAMENTE LA EJECUCIÓN DE LAS ACCIONES REQUERIDAS PARA LA DEPURACIÓN DE LAS ACTUACIONES ADMINISTRATIVAS QUE CURSAN EN LA ALCALDÍA LOCAL.
</v>
          </cell>
          <cell r="E116" t="str">
            <v>PRESTACION DE SERVICIOS PROFESIONALES</v>
          </cell>
          <cell r="F116" t="str">
            <v> O23011605570000001907</v>
          </cell>
          <cell r="G116" t="str">
            <v> ANDRES YEZID FONSECA RAMOS</v>
          </cell>
          <cell r="H116" t="str">
            <v> 79795487</v>
          </cell>
          <cell r="I116" t="str">
            <v> 26/02/2024</v>
          </cell>
          <cell r="J116">
            <v>45348</v>
          </cell>
          <cell r="K116">
            <v>45468</v>
          </cell>
        </row>
        <row r="117">
          <cell r="B117">
            <v>115</v>
          </cell>
          <cell r="C117">
            <v>2024</v>
          </cell>
          <cell r="D117" t="str">
            <v> PRESTAR SUS SERVICIOS PROFESIONALES ESPECIALIZADOS PARA APOYAR JURÍDICAMENTE AL ALCALDE LOCAL EN EL SEGUIMIENTO, CONTROL, IMPLEMENTACIÓN, SUSTENTACIÓN E IMPULSO DE LAS ACTUACIONES ADMINISTRATIVAS QUE CURSAN EN LA ALCALDÍA LOCAL RELACIONADO CON LOS TEMAS DE ACTIVIDAD COMERCIAL, ESPACIO PÚBLICO Y PROPIEDAD HORIZONTAL.</v>
          </cell>
          <cell r="E117" t="str">
            <v>PRESTACION DE SERVICIOS PROFESIONALES</v>
          </cell>
          <cell r="F117" t="str">
            <v> O23011605570000001907</v>
          </cell>
          <cell r="G117" t="str">
            <v>JUAN SEBASTIAN BALLESTEROS GÓMEZ</v>
          </cell>
          <cell r="H117">
            <v>1016091770</v>
          </cell>
          <cell r="I117">
            <v>45344</v>
          </cell>
          <cell r="J117">
            <v>45345</v>
          </cell>
          <cell r="K117">
            <v>45465</v>
          </cell>
        </row>
        <row r="118">
          <cell r="B118">
            <v>116</v>
          </cell>
          <cell r="C118">
            <v>2024</v>
          </cell>
          <cell r="D118" t="str">
            <v> PRESTAR SUS SERVICIOS PROFESIONALES PARA APOYAR LAS ACTIVIDADES Y PROGRAMAS QUE PROMUEVAN EL EJERCICIO DEL DERECHO A LA PARTICIPACIÓN, ASÍ COMO LOS PROCESOS COMUNITARIOS EN LA LOCALIDAD</v>
          </cell>
          <cell r="E118" t="str">
            <v>PRESTACION DE SERVICIOS PROFESIONALES</v>
          </cell>
          <cell r="F118" t="str">
            <v> O23011605570000001907</v>
          </cell>
          <cell r="G118" t="str">
            <v>EDILBERTO GIRALDO SUAREZ</v>
          </cell>
          <cell r="H118">
            <v>19300733</v>
          </cell>
          <cell r="I118">
            <v>45343</v>
          </cell>
          <cell r="J118">
            <v>45345</v>
          </cell>
          <cell r="K118">
            <v>45465</v>
          </cell>
        </row>
        <row r="119">
          <cell r="B119">
            <v>117</v>
          </cell>
          <cell r="C119">
            <v>2024</v>
          </cell>
          <cell r="D119" t="str">
            <v> PRESTAR SUS SERVICIOS PROFESIONALES EN APOYAR EN LA PROMOCIÓN, ACOMPAÑAMIENTO, COORDINACIÓN Y ATENCIÓN DE LAS INSTANCIAS DE PARTICIPACIÓN RELACIONADAS CON DEPORTE, RECREACIÓN Y ACTIVIDAD FÍSICA DE LA LOCALIDAD DE PUENTE ARANDA</v>
          </cell>
          <cell r="E119" t="str">
            <v>PRESTACION DE SERVICIOS DE APOYO A LA GESTION</v>
          </cell>
          <cell r="F119" t="str">
            <v> O23011605570000001907</v>
          </cell>
          <cell r="G119" t="str">
            <v> CRISTIAN DAVID MEDINA LEON</v>
          </cell>
          <cell r="H119">
            <v>1022390067</v>
          </cell>
          <cell r="I119">
            <v>45343</v>
          </cell>
          <cell r="J119">
            <v>45344</v>
          </cell>
          <cell r="K119">
            <v>45464</v>
          </cell>
        </row>
        <row r="120">
          <cell r="B120">
            <v>118</v>
          </cell>
          <cell r="C120">
            <v>2024</v>
          </cell>
          <cell r="D120" t="str">
            <v>PRESTAR SUS SERVICIOS COMO INSTRUCTOR DEPORTIVO EN LA EJECUCION DE LAS ACTIVIDADES PREVISTAS PARA LA IMPLEMENTACION DE LOS PROGRAMAS Y ESTRATEGIAS DE ACTIVIDAD FISICA Y CUIDADO EN EL TERRITORIO EN LA LOCALIDAD DE PUENTE ARANDA</v>
          </cell>
          <cell r="E120" t="str">
            <v>PRESTACION DE SERVICIOS DE APOYO A LA GESTION</v>
          </cell>
          <cell r="F120" t="str">
            <v xml:space="preserve">O23011601200000001887 </v>
          </cell>
          <cell r="G120" t="str">
            <v>DIANA MARCELA CASALLAS LOPEZ</v>
          </cell>
          <cell r="H120">
            <v>53010695</v>
          </cell>
          <cell r="I120">
            <v>45363</v>
          </cell>
          <cell r="J120">
            <v>45383</v>
          </cell>
          <cell r="K120">
            <v>45504</v>
          </cell>
        </row>
        <row r="121">
          <cell r="B121">
            <v>119</v>
          </cell>
          <cell r="C121">
            <v>2024</v>
          </cell>
          <cell r="D121" t="str">
            <v>PRESTAR SUS SERVICIOS PROFESIONALES PARA APOYAR LAS ACTIVIDADES Y PROGRAMAS QUE PROMUEVAN EL EJERCICIO DEL DERECHO A LA PARTICIPACIÓN, ASÍ COMO LOS PROCESOS COMUNITARIOS EN LA LOCALIDAD</v>
          </cell>
          <cell r="E121" t="str">
            <v>PRESTACION DE SERVICIOS DE APOYO A LA GESTION</v>
          </cell>
          <cell r="F121" t="str">
            <v>O23011605570000001907</v>
          </cell>
          <cell r="G121" t="str">
            <v> CESAR ALEJANDRO RUIZ RODRIGUEZ</v>
          </cell>
          <cell r="H121">
            <v>79692662</v>
          </cell>
          <cell r="I121">
            <v>45343</v>
          </cell>
          <cell r="J121">
            <v>45344</v>
          </cell>
          <cell r="K121">
            <v>45464</v>
          </cell>
        </row>
        <row r="122">
          <cell r="B122">
            <v>120</v>
          </cell>
          <cell r="C122">
            <v>2024</v>
          </cell>
          <cell r="D122" t="str">
            <v>PRESTAR SUS SERVICIOS DE APOYO TECNICO A LAS DIFERENTES LABORES OPERATIVAS Y ADMINISTRATIVAS QUE SURJAN DE LA GESTION DE LA JUNTA ADMINISTRADORA LOCAL, DE ACUERDO CON LOS ESTUDIOS PREVIOS</v>
          </cell>
          <cell r="E122" t="str">
            <v>PRESTACION DE SERVICIOS DE APOYO A LA GESTION</v>
          </cell>
          <cell r="F122" t="str">
            <v>O23011605570000001907</v>
          </cell>
          <cell r="G122" t="str">
            <v>NURY YAMIRA LUIS ZAPATA</v>
          </cell>
          <cell r="H122">
            <v>52807630</v>
          </cell>
          <cell r="I122">
            <v>45343</v>
          </cell>
          <cell r="J122">
            <v>45344</v>
          </cell>
          <cell r="K122" t="str">
            <v>21/062024</v>
          </cell>
        </row>
        <row r="123">
          <cell r="B123">
            <v>121</v>
          </cell>
          <cell r="C123">
            <v>2024</v>
          </cell>
          <cell r="D123" t="str">
            <v>ALCALDÍA DE PUENTE ARANDA para APOYAR JURÍDICAMENTE A LA JUNTA ADMINISTRADORA LOCAL CON EL FIN DE CONTRIBUIR AL ADECUADO CUMPLIMIENTO DE LAS ATRIBUCIONES A SU CARGO</v>
          </cell>
          <cell r="E123" t="str">
            <v>PRESTACION DE SERVICIOS DE APOYO A LA GESTION</v>
          </cell>
          <cell r="F123" t="str">
            <v>O23011605570000001907</v>
          </cell>
          <cell r="G123" t="str">
            <v>IVAN DARIO CASTIBLANCO MOLANO</v>
          </cell>
          <cell r="H123">
            <v>80035342</v>
          </cell>
          <cell r="I123">
            <v>45344</v>
          </cell>
          <cell r="J123">
            <v>45345</v>
          </cell>
          <cell r="K123">
            <v>45465</v>
          </cell>
        </row>
        <row r="124">
          <cell r="B124">
            <v>122</v>
          </cell>
          <cell r="C124">
            <v>2024</v>
          </cell>
          <cell r="D124" t="str">
            <v>PRESTAR SUS SERVICIOS COMO PROFESIONAL PARA CARACTERIZAR LAS HUERTAS URBANAS, CAPACITAR A LAS PERSONAS ENCARGADAS DE LAS HUERTAS Y DEMÁS ACTIVIDADES PREVISTAS EN LA IMPLEMENTACIÓN DE LOS PROGRAMAS, PROCESOS DE AGRICULTURA URBANA EN EL TERRITORIO EN LA LOCALIDAD DE PUENTE ARANDA, DE CONFORMIDAD CON LOS ESTUDIOS PREVIOS</v>
          </cell>
          <cell r="E124" t="str">
            <v>PRESTACION DE SERVICIOS PROFESIONALES</v>
          </cell>
          <cell r="F124" t="str">
            <v>O23011601240000001630</v>
          </cell>
          <cell r="G124" t="str">
            <v>DIANA MILENA CHAVARRO MELO</v>
          </cell>
          <cell r="H124">
            <v>1010191581</v>
          </cell>
          <cell r="I124">
            <v>45343</v>
          </cell>
          <cell r="J124">
            <v>45351</v>
          </cell>
          <cell r="K124">
            <v>45471</v>
          </cell>
        </row>
        <row r="125">
          <cell r="B125">
            <v>123</v>
          </cell>
          <cell r="C125">
            <v>2024</v>
          </cell>
          <cell r="D125" t="str">
            <v>APOYAR AL ALCALDE (SA) LOCAL EN LA PROMOCIÓN, ACOMPAÑAMIENTO, COORDINACIÓN Y ATENCIÓN DE LAS INSTANCIAS DE COORDINACIÓN INTERINSTITUCIONALES Y LAS INSTANCIAS DE PARTICIPACIÓN LOCALES, ASÍ COMO LOS PROCESOS COMUNITARIOS EN LA LOCALIDAD</v>
          </cell>
          <cell r="E125" t="str">
            <v>PRESTACION DE SERVICIOS PROFESIONALES</v>
          </cell>
          <cell r="F125" t="str">
            <v>O23011605570000001907</v>
          </cell>
          <cell r="G125" t="str">
            <v>LILAURA GUZMAN MARIN</v>
          </cell>
          <cell r="H125">
            <v>59953158</v>
          </cell>
          <cell r="I125">
            <v>45343</v>
          </cell>
          <cell r="J125">
            <v>45345</v>
          </cell>
          <cell r="K125">
            <v>45465</v>
          </cell>
        </row>
        <row r="126">
          <cell r="B126">
            <v>124</v>
          </cell>
          <cell r="C126">
            <v>2024</v>
          </cell>
          <cell r="D126" t="str">
            <v>PRESTAR SUS SERVICIOS PROFESIONALES PARA APOYAR EN LA GESTIÓN DEL PATRIMONIO DOCUMENTAL, SIGUIENDO LOS LINEAMIENTOS DE LA NORMATIVIDAD ARCHIVÍSTICA VIGENTE</v>
          </cell>
          <cell r="E126" t="str">
            <v>PRESTACION DE SERVICIOS PROFESIONALES</v>
          </cell>
          <cell r="F126" t="str">
            <v>O23011605570000001907</v>
          </cell>
          <cell r="G126" t="str">
            <v>LIDA JANNETH TAMAYO ROJAS</v>
          </cell>
          <cell r="H126">
            <v>52425499</v>
          </cell>
          <cell r="I126">
            <v>45344</v>
          </cell>
          <cell r="J126">
            <v>45344</v>
          </cell>
          <cell r="K126">
            <v>45464</v>
          </cell>
        </row>
        <row r="127">
          <cell r="B127">
            <v>125</v>
          </cell>
          <cell r="C127">
            <v>2024</v>
          </cell>
          <cell r="D127" t="str">
            <v>PRESTAR LOS SERVICIOS PROFESIONALES REQUERIDOS PARA APOYAR LA FORMULACION, PROCESO DE CONTRATACION, EVALUACION, SEGUIMIENTO Y LIQUIDACION DE PROYECTOS, PARA ASEGURAR LA ADECUADA INVERSION DE RECURSOS LOCALES Y EL CUMPLIMIENTO DE LAS METAS DEL MISMO, EN LO REFERENTE AL PROYECTO 1887 "PUENTE ARANDA REFERENTE EN CULTURA, DEPORTE Y RECREACION"</v>
          </cell>
          <cell r="E127" t="str">
            <v>PRESTACION DE SERVICIOS PROFESIONALES</v>
          </cell>
          <cell r="F127" t="str">
            <v>O23011601200000001887</v>
          </cell>
          <cell r="G127" t="str">
            <v>RAFAEL ARTURO JAQUE TENJO</v>
          </cell>
          <cell r="H127">
            <v>79849223</v>
          </cell>
          <cell r="I127">
            <v>45344</v>
          </cell>
          <cell r="J127">
            <v>45348</v>
          </cell>
          <cell r="K127">
            <v>45468</v>
          </cell>
        </row>
        <row r="128">
          <cell r="B128">
            <v>126</v>
          </cell>
          <cell r="C128">
            <v>2024</v>
          </cell>
          <cell r="D128" t="str">
            <v>PRESTAR SUS SERVICIOS PROFESIONALES PARA APOYAR A LA JUNTA ADMINISTRADORA LOCAL EN EL CUBRIMIENTO DE LAS ACTIVIDADES, PARTICIPACION CIUDADANA Y COMUNICACIÓN ESTRATEGICA DE CONFORMIDAD CON LOS ESTUDIOS PREVIOS</v>
          </cell>
          <cell r="E128" t="str">
            <v>PRESTACION DE SERVICIOS PROFESIONALES</v>
          </cell>
          <cell r="F128" t="str">
            <v>O23011605570000001907</v>
          </cell>
          <cell r="G128" t="str">
            <v>DAVID ANDRES PRECIADO GUTIÉRREZ_x000D_</v>
          </cell>
          <cell r="H128">
            <v>1012446356</v>
          </cell>
          <cell r="I128">
            <v>45343</v>
          </cell>
          <cell r="J128">
            <v>45344</v>
          </cell>
          <cell r="K128">
            <v>45464</v>
          </cell>
        </row>
        <row r="129">
          <cell r="B129">
            <v>127</v>
          </cell>
          <cell r="C129">
            <v>2024</v>
          </cell>
          <cell r="D129" t="str">
            <v>APOYAR LA GESTION DOCUMENTAL DE LA ALCALDIA LOCAL EN LA IMPLEMENTACION DE LOS PROCESOS DE CLASIFICACION, ORDENACION, SELECCION NATURAL, FOLIACION, IDENTIFICACION, LEVANTAMIENTO DE INVENTARIOS, ALMACENAMIENTO Y APLICACION DE PROTOCOLOS DE ELIMINACION Y TRANSFERENCIAS DOCUMENTALES</v>
          </cell>
          <cell r="E129" t="str">
            <v>PRESTACION DE SERVICIOS DE APOYO A LA GESTION</v>
          </cell>
          <cell r="F129" t="str">
            <v>O23011605570000001907</v>
          </cell>
          <cell r="G129" t="str">
            <v>JOSE VICENTE RAMIREZ QUEVEDO</v>
          </cell>
          <cell r="H129">
            <v>93356628</v>
          </cell>
          <cell r="I129">
            <v>45344</v>
          </cell>
          <cell r="J129">
            <v>45345</v>
          </cell>
          <cell r="K129">
            <v>45465</v>
          </cell>
        </row>
        <row r="130">
          <cell r="B130">
            <v>128</v>
          </cell>
          <cell r="C130">
            <v>2024</v>
          </cell>
          <cell r="D130" t="str">
            <v>APOYAR LA GESTION DOCUMENTAL DE LA ALCALDIA LOCAL EN LA IMPLEMENTACION DE LOS PROCESOS DE CLASIFICACION, ORDENACION, SELECCION NATURAL, FOLIACION, IDENTIFICACION, LEVANTAMIENTO DE INVENTARIOS, ALMACENAMIENTO Y APLICACION DE PROTOCOLOS DE ELIMINACION Y TRANSFERENCIAS DOCUMENTALES</v>
          </cell>
          <cell r="E130" t="str">
            <v>PRESTACION DE SERVICIOS DE APOYO A LA GESTION</v>
          </cell>
          <cell r="F130" t="str">
            <v>O23011605570000001907</v>
          </cell>
          <cell r="G130" t="str">
            <v>LUZ NELLY VILLATE AVENDAÑO</v>
          </cell>
          <cell r="H130">
            <v>51724248</v>
          </cell>
          <cell r="I130">
            <v>45344</v>
          </cell>
          <cell r="J130">
            <v>45345</v>
          </cell>
          <cell r="K130">
            <v>45465</v>
          </cell>
        </row>
        <row r="131">
          <cell r="B131">
            <v>129</v>
          </cell>
          <cell r="C131">
            <v>2024</v>
          </cell>
          <cell r="D131" t="str">
            <v>APOYAR LA GESTION DOCUMENTAL DE LA ALCALDIA LOCAL EN LA IMPLEMENTACION DE LOS PROCESOS DE CLASIFICACION, ORDENACION, SELECCION NATURAL, FOLIACION, IDENTIFICACION, LEVANTAMIENTO DE INVENTARIOS, ALMACENAMIENTO Y APLICACION DE PROTOCOLOS DE ELIMINACION Y TRANSFERENCIAS DOCUMENTALES</v>
          </cell>
          <cell r="E131" t="str">
            <v>PRESTACION DE SERVICIOS DE APOYO A LA GESTION</v>
          </cell>
          <cell r="F131" t="str">
            <v>O23011605570000001907</v>
          </cell>
          <cell r="G131" t="str">
            <v>EDITH PILAR CANO BELTRAN</v>
          </cell>
          <cell r="H131">
            <v>53040256</v>
          </cell>
          <cell r="I131">
            <v>45345</v>
          </cell>
          <cell r="J131">
            <v>45348</v>
          </cell>
          <cell r="K131">
            <v>45468</v>
          </cell>
        </row>
        <row r="132">
          <cell r="B132">
            <v>130</v>
          </cell>
          <cell r="C132">
            <v>2024</v>
          </cell>
          <cell r="D132" t="str">
            <v>PRESTAR SUS SERVICIOS PROFESIONALES PARA APOYAR LA FORMULACION, PROCESO DE CONTRATACION, EVALUACION, SEGUIMIENTO Y LIQUIDACION RELACIONADOS CON EL PROYECTO DE INVERSION 1899 PARA ASEGURAR LA ADECUADA INVERSION DE RECURSOS LOCALES Y EL CUMPLIMIENTO DE LAS METAS DEL MISMO</v>
          </cell>
          <cell r="E132" t="str">
            <v>PRESTACION DE SERVICIOS PROFESIONALES</v>
          </cell>
          <cell r="F132" t="str">
            <v>O23011601080000001899</v>
          </cell>
          <cell r="G132" t="str">
            <v>PAMELA HERRERA GÓMEZ_x000D_</v>
          </cell>
          <cell r="H132">
            <v>53108065</v>
          </cell>
          <cell r="I132">
            <v>45355</v>
          </cell>
          <cell r="J132">
            <v>45357</v>
          </cell>
          <cell r="K132">
            <v>45478</v>
          </cell>
        </row>
        <row r="133">
          <cell r="B133">
            <v>131</v>
          </cell>
          <cell r="C133">
            <v>2024</v>
          </cell>
          <cell r="D133" t="str">
            <v>PRESTAR SUS SERVICIOS PROFESIONALES PARA APOYAR LA FORMULACION, PROCESO DE CONTRATACION, EVALUACION, SEGUIMIENTO Y LIQUIDACION RELACIONADOS CON EL PROYECTO DE INVERSION 1899 PARA ASEGURAR LA ADECUADA INVERSION DE RECURSOS LOCALES Y EL CUMPLIMIENTO DE LAS METAS DEL MISMO</v>
          </cell>
          <cell r="E133" t="str">
            <v>PRESTACION DE SERVICIOS PROFESIONALES</v>
          </cell>
          <cell r="F133" t="str">
            <v>O23011601080000001899</v>
          </cell>
          <cell r="G133" t="str">
            <v>ERIKA NATALY GARAY JARAMILLO_x000D_</v>
          </cell>
          <cell r="H133">
            <v>1033780061</v>
          </cell>
          <cell r="I133">
            <v>45352</v>
          </cell>
          <cell r="J133">
            <v>45363</v>
          </cell>
          <cell r="K133">
            <v>45484</v>
          </cell>
        </row>
        <row r="134">
          <cell r="B134">
            <v>132</v>
          </cell>
          <cell r="C134">
            <v>2024</v>
          </cell>
          <cell r="D134" t="str">
            <v>PRESTAR SUS SERVICIOS TÉCNICOS EN EL FORTALECIMIENTO DE LOS PROGRAMAS DE DEPORTES DE LA ALCALDÍA LOCAL DE PUENTE ARANDA</v>
          </cell>
          <cell r="E134" t="str">
            <v>PRESTACION DE SERVICIOS DE APOYO A LA GESTION</v>
          </cell>
          <cell r="F134" t="str">
            <v>O23011601200000001887</v>
          </cell>
          <cell r="G134" t="str">
            <v>JAIRZINIHO GUITIERREZ AGUILAR</v>
          </cell>
          <cell r="H134">
            <v>80211605</v>
          </cell>
          <cell r="I134">
            <v>45344</v>
          </cell>
          <cell r="J134">
            <v>45348</v>
          </cell>
          <cell r="K134">
            <v>45468</v>
          </cell>
        </row>
        <row r="135">
          <cell r="B135">
            <v>133</v>
          </cell>
          <cell r="C135">
            <v>2024</v>
          </cell>
          <cell r="D135" t="str">
            <v>PRESTAR SERVICIOS DE APOYO AL AREA DE GESTION DEL DESARROLLO EN LAS LABORES ADMINISTRATIVAS QUE REQUIERA LA JUNTA ADMINISTRADORA LOCAL DE PUENTE ARANDA</v>
          </cell>
          <cell r="E135" t="str">
            <v>PRESTACION DE SERVICIOS DE APOYO A LA GESTION</v>
          </cell>
          <cell r="F135" t="str">
            <v>O23011605570000001907</v>
          </cell>
          <cell r="G135" t="str">
            <v xml:space="preserve">RUBY ANGELICA ORTIZ VARGAS </v>
          </cell>
          <cell r="H135">
            <v>1125469353</v>
          </cell>
          <cell r="I135">
            <v>45345</v>
          </cell>
          <cell r="J135">
            <v>45348</v>
          </cell>
          <cell r="K135">
            <v>45468</v>
          </cell>
        </row>
        <row r="136">
          <cell r="B136">
            <v>134</v>
          </cell>
          <cell r="C136">
            <v>2024</v>
          </cell>
          <cell r="D136" t="str">
            <v>PRESTAR LOS SERVICIOS PROFESIONALES PARA DESARROLLAR ACCIONES Y ESTRATEGIAS ORIENTADAS A LA PREVENCIÓN DE VIOLENCIA INFANTIL, VIOLENCIA INTRAFAMILIAR Y/O VIOLENCIA SEXUAL Y LA PROMOCIÓN DEL BUEN TRATO.</v>
          </cell>
          <cell r="E136" t="str">
            <v>PRESTACION DE SERVICIOS PROFESIONALES</v>
          </cell>
          <cell r="F136" t="str">
            <v>O23011601060000001894</v>
          </cell>
          <cell r="G136" t="str">
            <v>PAOLA ANDREA GIRALDO GANTIVA</v>
          </cell>
          <cell r="H136">
            <v>1032465832</v>
          </cell>
          <cell r="I136">
            <v>45344</v>
          </cell>
          <cell r="J136">
            <v>45348</v>
          </cell>
          <cell r="K136">
            <v>45468</v>
          </cell>
        </row>
        <row r="137">
          <cell r="B137">
            <v>135</v>
          </cell>
          <cell r="C137">
            <v>2024</v>
          </cell>
          <cell r="D137" t="str">
            <v xml:space="preserve">PRESTAR LOS SERVICIOS PROFESIONALES PARA DESARROLLAR ACCIONES Y ESTRATEGIAS ORIENTADAS A LA PREVENCIÓN DE VIOLENCIA INFANTIL, VIOLENCIA INTRAFAMILIAR Y/O VIOLENCIA SEXUAL Y LA PROMOCIÓN DEL BUEN TRATO.
</v>
          </cell>
          <cell r="E137" t="str">
            <v>PRESTACION DE SERVICIOS PROFESIONALES</v>
          </cell>
          <cell r="F137" t="str">
            <v>O23011601060000001894</v>
          </cell>
          <cell r="G137" t="str">
            <v>MARTHA ISABEL LINARES HENAO</v>
          </cell>
          <cell r="H137">
            <v>51968697</v>
          </cell>
          <cell r="I137">
            <v>45344</v>
          </cell>
          <cell r="J137">
            <v>45348</v>
          </cell>
          <cell r="K137">
            <v>45468</v>
          </cell>
        </row>
        <row r="138">
          <cell r="B138">
            <v>136</v>
          </cell>
          <cell r="C138">
            <v>2024</v>
          </cell>
          <cell r="D138" t="str">
            <v>PRESTAR SUS SERVICIOS PROFESIONALES PARA APOYAR JURÍDICAMENTE LA EJECUCIÓN DE LAS ACCIONES DE IVC REQUERIDAS EN LA ALCALDÍA LOCAL CONFORME A SUS COMPETENCIAS.</v>
          </cell>
          <cell r="E138" t="str">
            <v>PRESTACION DE SERVICIOS PROFESIONALES</v>
          </cell>
          <cell r="F138" t="str">
            <v xml:space="preserve">O23011605570000001908 </v>
          </cell>
          <cell r="G138" t="str">
            <v>NESTOR OVIDIO ALFONSO GUERRERO</v>
          </cell>
          <cell r="H138">
            <v>1022406949</v>
          </cell>
          <cell r="I138">
            <v>45345</v>
          </cell>
          <cell r="J138">
            <v>45348</v>
          </cell>
          <cell r="K138">
            <v>45468</v>
          </cell>
        </row>
        <row r="139">
          <cell r="B139">
            <v>137</v>
          </cell>
          <cell r="C139">
            <v>2024</v>
          </cell>
          <cell r="D139" t="str">
            <v>PRESTAR LOS SERVICIOS PROFESIONALES REQUERIDOS PARA APOYAR LA FORMULACIÓN, PROCESO DE CONTRATACIÓN, EVALUACIÓN, SEGUIMIENTO Y LIQUIDACIÓN DE PROYECTOS, PARA ASEGURAR LA ADECUADA INVERSIÓN DE RECURSOS LOCALES Y EL CUMPLIMIENTO DE LAS METAS DEL MISMO, EN LO REFERENTE AL PROYECTO 1887 'PUENTE ARANDA REFERENTE EN CULTURA, DEPORTE Y RECREACIÓN</v>
          </cell>
          <cell r="E139" t="str">
            <v>PRESTACION DE SERVICIOS PROFESIONALES</v>
          </cell>
          <cell r="F139" t="str">
            <v xml:space="preserve">O23011601200000001887 </v>
          </cell>
          <cell r="G139" t="str">
            <v>GINA VAENSSA SILVA GOMEZ</v>
          </cell>
          <cell r="H139">
            <v>52935032</v>
          </cell>
          <cell r="I139">
            <v>45345</v>
          </cell>
          <cell r="J139">
            <v>45349</v>
          </cell>
          <cell r="K139">
            <v>45469</v>
          </cell>
        </row>
        <row r="140">
          <cell r="B140">
            <v>138</v>
          </cell>
          <cell r="C140">
            <v>2024</v>
          </cell>
          <cell r="D140" t="str">
            <v xml:space="preserve">PRESTAR LOS SERVICIOS PROFESIONALES REQUERIDOS PARA APOYAR LA FORMULACIÓN, PROCESO DE CONTRATACIÓN, EVALUACIÓN Y SEGUIMIENTO DE LOS PROYECTOS RELACIONADOS CON EL SECTOR CULTURA QUE SE ENCUENTRAN INCLUIDOS EN EL PLAN OPERATIVO ANUAL DE INVERSIONES, ASÍ COMO ADELANTAR EL PROCESO DE LIQUIDACIÓN DE LOS CONTRATOS EJECUTADOS QUE LE SEAN ASIGNADOS
</v>
          </cell>
          <cell r="E140" t="str">
            <v>PRESTACION DE SERVICIOS PROFESIONALES</v>
          </cell>
          <cell r="F140" t="str">
            <v>O23011601210000001890</v>
          </cell>
          <cell r="G140" t="str">
            <v>JOSE GILBERTO SOPO URIBE</v>
          </cell>
          <cell r="H140">
            <v>1022377452</v>
          </cell>
          <cell r="I140">
            <v>45348</v>
          </cell>
          <cell r="J140">
            <v>45355</v>
          </cell>
          <cell r="K140">
            <v>45476</v>
          </cell>
        </row>
        <row r="141">
          <cell r="B141">
            <v>139</v>
          </cell>
          <cell r="C141">
            <v>2024</v>
          </cell>
          <cell r="D141" t="str">
            <v>RESTAR SERVICIOS PROFESIONALES ESPECIALIZADOS EN EL AREA DE GESTION DEL DESARROLLO LOCAL PARA REALIZAR EL SEGUIMIENTO Y APOYAR LOS PROCESOS TENDIENTES A LOGRAR EL CUMPLIMIENTO DE LAS METAS DEL PLAN DE DESARROLLO LOCAL Y LA EJECUCION DE LOS PROYECTOS DE INVERSION PREVISTOS PARA LA VIGENCIA</v>
          </cell>
          <cell r="E141" t="str">
            <v>PRESTACION DE SERVICIOS PROFESIONALES</v>
          </cell>
          <cell r="F141" t="str">
            <v>O23011605570000001907</v>
          </cell>
          <cell r="G141" t="str">
            <v>HENRY ALEXANDER ESLAVA PULIDO</v>
          </cell>
          <cell r="H141">
            <v>1014230448</v>
          </cell>
          <cell r="I141">
            <v>45345</v>
          </cell>
          <cell r="J141">
            <v>45348</v>
          </cell>
          <cell r="K141">
            <v>45347</v>
          </cell>
        </row>
        <row r="142">
          <cell r="B142">
            <v>140</v>
          </cell>
          <cell r="C142">
            <v>2024</v>
          </cell>
          <cell r="D142" t="str">
            <v>APOYAR JURÍDICAMENTE LA EJECUCIÓN DE LAS ACCIONES REQUERIDAS PARA LA DEPURACIÓN DE LAS ACTUACIONES ADMINISTRATIVAS QUE CURSAN EN LA ALCALDÍA LOCAL.</v>
          </cell>
          <cell r="E142" t="str">
            <v>PRESTACION DE SERVICIOS DE APOYO A LA GESTION</v>
          </cell>
          <cell r="F142" t="str">
            <v>O23011605570000001907</v>
          </cell>
          <cell r="G142" t="str">
            <v>ANDRES FELIPE ROA AGUIRRE</v>
          </cell>
          <cell r="H142">
            <v>1022366705</v>
          </cell>
          <cell r="I142">
            <v>45349</v>
          </cell>
          <cell r="J142">
            <v>45351</v>
          </cell>
          <cell r="K142">
            <v>45471</v>
          </cell>
        </row>
        <row r="143">
          <cell r="B143">
            <v>141</v>
          </cell>
          <cell r="C143">
            <v>2024</v>
          </cell>
          <cell r="D143" t="str">
            <v>PRESTAR SUS SERVICIOS PROFESIONALES PARA APOYAR JURÍDICAMENTE LA EJECUCIÓN DE LAS ACCIONES DE IVC REQUERIDAS EN LA ALCALDIA LOCAL CONFORME A SUS COMPETENCIAS</v>
          </cell>
          <cell r="E143" t="str">
            <v>PRESTACION DE SERVICIOS PROFESIONALES</v>
          </cell>
          <cell r="F143" t="str">
            <v>O23011605570000001908</v>
          </cell>
          <cell r="G143" t="str">
            <v>JUAN DAVID GONZALEZ RICAURTE_x000D_</v>
          </cell>
          <cell r="H143">
            <v>1020836400</v>
          </cell>
          <cell r="I143">
            <v>45345</v>
          </cell>
          <cell r="J143">
            <v>45348</v>
          </cell>
          <cell r="K143">
            <v>45466</v>
          </cell>
        </row>
        <row r="144">
          <cell r="B144">
            <v>142</v>
          </cell>
          <cell r="C144">
            <v>2024</v>
          </cell>
          <cell r="D144" t="str">
            <v xml:space="preserve">PRESTAR LOS SERVICIOS PROFESIONALES EQUERIDOS PARA APOYAR LA FORMULACIÓN, PROCESO DE CONTRATACIÓN, EVALUACIÓN Y SEGUIMIENTO DE PROYECTOS INCLUIDOS EN EL PLAN DE DESARROLLO LOCAL VIGENTE Y EN LOS PROYECTOS DEL PLAN OPERATIVO ANUAL DE INVERSIÓN, ASÍ COMO LIQUIDACIÓN DE LOS CONTRATOS SUSCRITOS PARA SU EJECUCIÓN DE LOS PROYECTOS DEL PLAN OPERATIVO ANUAL DE INVERSIÓN RELACIONADOS CON EL SECTOR SEGURIDAD.
</v>
          </cell>
          <cell r="E144" t="str">
            <v>PRESTACION DE SERVICIOS PROFESIONALES</v>
          </cell>
          <cell r="F144" t="str">
            <v xml:space="preserve">O23011603480000001904 </v>
          </cell>
          <cell r="G144" t="str">
            <v>LIZETHE LEONOR LIEVANO PAVA</v>
          </cell>
          <cell r="H144">
            <v>20358868</v>
          </cell>
          <cell r="I144">
            <v>45345</v>
          </cell>
          <cell r="J144">
            <v>45357</v>
          </cell>
          <cell r="K144">
            <v>45478</v>
          </cell>
        </row>
        <row r="145">
          <cell r="B145">
            <v>143</v>
          </cell>
          <cell r="C145">
            <v>2024</v>
          </cell>
          <cell r="D145" t="str">
            <v>PRESTAR SUS SERVICIOS PROFESIONALES PARA APOYAR LA FORMULACION, PROCESO DE CONTRATACION, EVALUACION, SEGUIMIENTO Y LIQUIDACION RELACIONADOS CON EL PROYECTO DE INVERSION 1899 PARA ASEGURAR LA ADECUADA INVERSION DE RECURSOS LOCALES Y EL CUMPLIMIENTO DE LAS METAS DEL MISMO</v>
          </cell>
          <cell r="E145" t="str">
            <v>PRESTACION DE SERVICIOS PROFESIONALES</v>
          </cell>
          <cell r="F145" t="str">
            <v>O23011601080000001899</v>
          </cell>
          <cell r="G145" t="str">
            <v>RAFAEL DAVID VIDAL GARCIA</v>
          </cell>
          <cell r="H145">
            <v>1088247115</v>
          </cell>
          <cell r="I145">
            <v>45345</v>
          </cell>
          <cell r="J145">
            <v>45348</v>
          </cell>
          <cell r="K145">
            <v>45468</v>
          </cell>
        </row>
        <row r="146">
          <cell r="B146">
            <v>144</v>
          </cell>
          <cell r="C146">
            <v>2024</v>
          </cell>
          <cell r="D146" t="str">
            <v>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v>
          </cell>
          <cell r="E146" t="str">
            <v>PRESTACION DE SERVICIOS DE APOYO A LA GESTION</v>
          </cell>
          <cell r="F146" t="str">
            <v>O23011605570000001907</v>
          </cell>
          <cell r="G146" t="str">
            <v>HENOC PALACIOS TORRES</v>
          </cell>
          <cell r="H146">
            <v>19489747</v>
          </cell>
          <cell r="I146">
            <v>45349</v>
          </cell>
          <cell r="J146">
            <v>45352</v>
          </cell>
          <cell r="K146">
            <v>45473</v>
          </cell>
        </row>
        <row r="147">
          <cell r="B147">
            <v>145</v>
          </cell>
          <cell r="C147">
            <v>2024</v>
          </cell>
          <cell r="D147" t="str">
            <v>PRESTAR SUS SERVICIOS PROFESIONALES PARA APOYAR LA FORMULACIÓN, PROCESO DE CONTRATACIÓN, EVALUACIÓN, SEGUIMIENTO Y LIQUIDACIÓN RELACIONADOS CON EL PROYECTO DE INVERSIÓN 1899 PARA ASEGURAR LA ADECUADA INVERSIÓN DE RECURSOS LOCALES Y EL CUMPLIMIENTO DE LAS METAS DEL MISMO.</v>
          </cell>
          <cell r="E147" t="str">
            <v xml:space="preserve">PRESTACION DE SERVICIOS PROFESIONALES </v>
          </cell>
          <cell r="F147" t="str">
            <v>O23011601080000001899</v>
          </cell>
          <cell r="G147" t="str">
            <v>LISSETTE ALEJANDRA CORREDOR PINEDA</v>
          </cell>
          <cell r="H147">
            <v>1136879002</v>
          </cell>
          <cell r="I147">
            <v>45352</v>
          </cell>
          <cell r="J147">
            <v>45355</v>
          </cell>
          <cell r="K147">
            <v>45476</v>
          </cell>
        </row>
        <row r="148">
          <cell r="B148">
            <v>146</v>
          </cell>
          <cell r="C148">
            <v>2024</v>
          </cell>
          <cell r="D148" t="str">
            <v>PRESTAR SUS SERVICIOS ASISTENCIALES EN TEMAS ADMINISTRATIVOS QUE PROMUEVAN EL FORTALECIMIENTO DE LA PARTICIPACIÓN DE LAS ORGANIZACIONES NO FORMALES DE LA LOCALIDAD DE PUENTE ARANDA.</v>
          </cell>
          <cell r="E148" t="str">
            <v>PRESTACION DE SERVICIOS DE APOYO A LA GESTION</v>
          </cell>
          <cell r="F148" t="str">
            <v>O23011605570000001907</v>
          </cell>
          <cell r="G148" t="str">
            <v>JOSE ERNESTO SARMIENTO</v>
          </cell>
          <cell r="H148">
            <v>79644988</v>
          </cell>
          <cell r="I148">
            <v>45348</v>
          </cell>
          <cell r="J148">
            <v>45348</v>
          </cell>
          <cell r="K148">
            <v>45468</v>
          </cell>
        </row>
        <row r="149">
          <cell r="B149">
            <v>147</v>
          </cell>
          <cell r="C149">
            <v>2024</v>
          </cell>
          <cell r="D149" t="str">
            <v>PRESTAR LOS SERVICIOS PROFESIONALES PARA DESARROLLAR ACCIONES Y ESTRATEGIAS ORIENTADAS A LA PREVENCIÓN DE VIOLENCIA INFANTIL, VIOLENCIA INTRAFAMILIAR Y/O VIOLENCIA SEXUAL Y LA PROMOCIÓN DEL BUEN TRATO.</v>
          </cell>
          <cell r="E149" t="str">
            <v>PRESTACION DE SERVICIOS PROFESIONALES</v>
          </cell>
          <cell r="F149" t="str">
            <v>O23011601060000001894</v>
          </cell>
          <cell r="G149" t="str">
            <v>CARLOS JULIAN HINCAPIE GELVEZ.</v>
          </cell>
          <cell r="H149">
            <v>80269632</v>
          </cell>
          <cell r="I149">
            <v>45349</v>
          </cell>
          <cell r="J149">
            <v>45352</v>
          </cell>
          <cell r="K149">
            <v>45473</v>
          </cell>
        </row>
        <row r="150">
          <cell r="B150">
            <v>148</v>
          </cell>
          <cell r="C150">
            <v>2024</v>
          </cell>
          <cell r="D150" t="str">
            <v>PRESTAR LOS SERVICIOS PROFESIONALES PARA DESARROLLAR ACCIONES Y ESTRATEGIAS ORIENTADAS A LA PREVENCIÓN DE VIOLENCIA INFANTIL, VIOLENCIA INTRAFAMILIAR Y/O VIOLENCIA SEXUAL Y LA PROMOCIÓN DEL BUEN TRATO.</v>
          </cell>
          <cell r="E150" t="str">
            <v>PRESTACION DE SERVICIOS PROFESIONALES</v>
          </cell>
          <cell r="F150" t="str">
            <v>O23011601060000001894</v>
          </cell>
          <cell r="G150" t="str">
            <v>MARIA CAMILA BERMEJO BEJARANO</v>
          </cell>
          <cell r="H150">
            <v>1022438420</v>
          </cell>
          <cell r="I150">
            <v>45348</v>
          </cell>
          <cell r="J150">
            <v>45359</v>
          </cell>
          <cell r="K150">
            <v>45480</v>
          </cell>
        </row>
        <row r="151">
          <cell r="B151">
            <v>149</v>
          </cell>
          <cell r="C151">
            <v>2024</v>
          </cell>
          <cell r="D151" t="str">
            <v>PRESTAR LOS SERVICIOS PROFESIONALES PARA DESARROLLAR ACCIONES Y ESTRATEGIAS ORIENTADAS A LA PREVENCIÓN DE VIOLENCIA INFANTIL, VIOLENCIA INTRAFAMILIAR Y/O VIOLENCIA SEXUAL Y LA PROMOCIÓN DEL BUEN TRATO.</v>
          </cell>
          <cell r="E151" t="str">
            <v>PRESTACION DE SERVICIOS PROFESIONALES</v>
          </cell>
          <cell r="F151" t="str">
            <v>O23011601060000001894</v>
          </cell>
          <cell r="G151" t="str">
            <v>FELIPE ANDRES TRUJILLO MUÑOZ</v>
          </cell>
          <cell r="H151">
            <v>83041035</v>
          </cell>
          <cell r="I151">
            <v>45348</v>
          </cell>
          <cell r="J151">
            <v>45352</v>
          </cell>
          <cell r="K151">
            <v>45473</v>
          </cell>
        </row>
        <row r="152">
          <cell r="B152">
            <v>150</v>
          </cell>
          <cell r="C152">
            <v>2024</v>
          </cell>
          <cell r="D152" t="str">
            <v>PRESTAR LOS SERVICIOS PROFESIONALES PARA DESARROLLAR ACCIONES Y ESTRATEGIAS ORIENTADAS A LA PREVENCIÓN DE VIOLENCIA INFANTIL, VIOLENCIA INTRAFAMILIAR Y/O VIOLENCIA SEXUAL Y LA PROMOCIÓN DEL BUEN TRATO.</v>
          </cell>
          <cell r="E152" t="str">
            <v>PRESTACION DE SERVICIOS PROFESIONALES</v>
          </cell>
          <cell r="F152" t="str">
            <v>O23011601060000001894</v>
          </cell>
          <cell r="G152" t="str">
            <v>LAURA VIVIANA BARRAGAN CRUZ</v>
          </cell>
          <cell r="H152">
            <v>1015426783</v>
          </cell>
          <cell r="I152">
            <v>45348</v>
          </cell>
          <cell r="J152">
            <v>45355</v>
          </cell>
          <cell r="K152">
            <v>45476</v>
          </cell>
        </row>
        <row r="153">
          <cell r="B153">
            <v>151</v>
          </cell>
          <cell r="C153">
            <v>2024</v>
          </cell>
          <cell r="D153" t="str">
            <v>COORDINA, LIDERA Y ASESORA LOS PLANES Y ESTRATEGIAS DE COMUNICACION INTERNA Y EXTERNA PARA LA DIVULGACION DE LOS PROGRAMAS, PROYECTOS Y ACTIVIDADES DE LA ALCALDIA LOCAL</v>
          </cell>
          <cell r="E153" t="str">
            <v>PRESTACION DE SERVICIOS PROFESIONALES</v>
          </cell>
          <cell r="F153" t="str">
            <v xml:space="preserve"> O23011605570000001907</v>
          </cell>
          <cell r="G153" t="str">
            <v>MARIA XIMENA MESA CARDENAS</v>
          </cell>
          <cell r="H153">
            <v>30232582</v>
          </cell>
          <cell r="I153">
            <v>45345</v>
          </cell>
          <cell r="J153">
            <v>45345</v>
          </cell>
          <cell r="K153">
            <v>45465</v>
          </cell>
        </row>
        <row r="154">
          <cell r="B154">
            <v>152</v>
          </cell>
          <cell r="C154">
            <v>2024</v>
          </cell>
          <cell r="D154" t="str">
            <v>PRESTAR LOS SERVICIOS DE APOYO A LA GESTION AL FONDO DE DESARROLLO LOCAL DE PUENTE ARANDA, PARA ACOMPAÑAR LOS PROCESOS QUE SE ADELANTEN PARA PROTECCION Y USO ADECUADO DEL ESPACIO PUBLICO EN LA LOCALIDAD.</v>
          </cell>
          <cell r="E154" t="str">
            <v>PRESTACION DE SERVICIOS DE APOYO A LA GESTION</v>
          </cell>
          <cell r="F154" t="str">
            <v>O23011603450000001903</v>
          </cell>
          <cell r="G154" t="str">
            <v>VALERIA RICO VIGOYA</v>
          </cell>
          <cell r="H154">
            <v>1013658252</v>
          </cell>
          <cell r="I154">
            <v>45348</v>
          </cell>
          <cell r="J154">
            <v>45351</v>
          </cell>
          <cell r="K154">
            <v>45471</v>
          </cell>
        </row>
        <row r="155">
          <cell r="B155">
            <v>153</v>
          </cell>
          <cell r="C155">
            <v>2024</v>
          </cell>
          <cell r="D155" t="str">
            <v xml:space="preserve">PRESTAR SUS SERVICIOS PROFESIONALES PARA APOYAR JURÍDICAMENTE LA EJECUCIÓN DE LAS ACCIONES DE IVC REQUERIDAS EN LA ALCALDÍA LOCAL CONFORME A SUS COMPETENCIAS.
</v>
          </cell>
          <cell r="E155" t="str">
            <v>PRESTACION DE SERVICIOS PROFESIONALES</v>
          </cell>
          <cell r="F155" t="str">
            <v>O23011605570000001908</v>
          </cell>
          <cell r="G155" t="str">
            <v>FALKNER ALBERTO LOZANO RODRIGUEZ</v>
          </cell>
          <cell r="H155">
            <v>1110518065</v>
          </cell>
          <cell r="I155">
            <v>45348</v>
          </cell>
          <cell r="J155">
            <v>45350</v>
          </cell>
          <cell r="K155">
            <v>45470</v>
          </cell>
        </row>
        <row r="156">
          <cell r="B156">
            <v>154</v>
          </cell>
          <cell r="C156">
            <v>2024</v>
          </cell>
          <cell r="D156" t="str">
            <v>APOYAR AL EQUIPO DE PRENSA Y COMUNICACIONES DE LA ALCALDIA LOCAL EN LA CREACION, REALIZACION, PRODUCCION Y EDICION DE VIDEOS, ASI COMO EL REGISTRO, EDICION Y LA PRESENTACION DE FOTOGRAFIAS DE LOS ACONTECIMIENTOS, HECHOS Y EVENTOS EXTERNOS E INTERNOS DE LA ALCALDIA LOCAL, PARA SER UTILIZADOS COMO INSUMOS DE COMUNICACION EN LOS MEDIOS, ESPECIALMENTE ESCRITOS, DIGITALES Y AUDIOVISUALES</v>
          </cell>
          <cell r="E156" t="str">
            <v>PRESTACION DE SERVICIOS PROFESIONALES</v>
          </cell>
          <cell r="F156" t="str">
            <v xml:space="preserve"> O23011605570000001907 </v>
          </cell>
          <cell r="G156" t="str">
            <v>EDISON ALEJANDRO AGUDELO ROJAS</v>
          </cell>
          <cell r="H156">
            <v>1073244984</v>
          </cell>
          <cell r="I156">
            <v>45345</v>
          </cell>
          <cell r="J156">
            <v>45345</v>
          </cell>
          <cell r="K156">
            <v>45465</v>
          </cell>
        </row>
        <row r="157">
          <cell r="B157">
            <v>155</v>
          </cell>
          <cell r="C157">
            <v>2024</v>
          </cell>
          <cell r="D157" t="str">
            <v>APOYAR JURÍDICAMENTE LA EJECUCIÓN DE LAS ACCIONES REQUERIDAS PARA EL TRÁMITE E IMPULSO PROCESAL DE LAS ACTUACIONES CONTRAVENCIONALES Y/O QUERELLAS QUE CURSEN EN LAS INSPECCIONES DE POLICÍA DE LA LOCALIDAD.</v>
          </cell>
          <cell r="E157" t="str">
            <v>PRESTACION DE SERVICIOS PROFESIONALES</v>
          </cell>
          <cell r="F157" t="str">
            <v>O23011605570000001908</v>
          </cell>
          <cell r="G157" t="str">
            <v>INGRID JAZMIN VEGA CASTIBLANCO</v>
          </cell>
          <cell r="H157">
            <v>52759991</v>
          </cell>
          <cell r="I157">
            <v>45348</v>
          </cell>
          <cell r="J157">
            <v>45350</v>
          </cell>
          <cell r="K157">
            <v>45470</v>
          </cell>
        </row>
        <row r="158">
          <cell r="B158">
            <v>156</v>
          </cell>
          <cell r="C158">
            <v>2024</v>
          </cell>
          <cell r="D158" t="str">
            <v>PRESTAR SERVICIOS TÉCNICOS EN LA EJECUCIÓN DE ESTRATEGIAS DE COMUNICACIÓN INTERNAS Y EXTERNAS QUE PERMITAN LA PROMOCIÓN Y DIFUSIÓN DE LAS ACCIONES Y ACTIVIDADES PROGRAMADOS POR LA ADMINISTRACIÓN LOCAL PARA COMUNICAR SU GESTIÓN A LA CIUDADANÍA.</v>
          </cell>
          <cell r="E158" t="str">
            <v>PRESTACION DE SERVICIOS DE APOYO A LA GESTION</v>
          </cell>
          <cell r="F158" t="str">
            <v xml:space="preserve">O23011605570000001907 </v>
          </cell>
          <cell r="G158" t="str">
            <v>JORGE ANDRÉS SOLANO CASTRO</v>
          </cell>
          <cell r="H158">
            <v>1022351642</v>
          </cell>
          <cell r="I158">
            <v>45350</v>
          </cell>
          <cell r="J158">
            <v>45355</v>
          </cell>
          <cell r="K158">
            <v>45476</v>
          </cell>
        </row>
        <row r="159">
          <cell r="B159">
            <v>157</v>
          </cell>
          <cell r="C159">
            <v>2024</v>
          </cell>
          <cell r="D159" t="str">
            <v>APOYAR JURÍDICAMENTE LA EJECUCIÓN DE LAS ACCIONES REQUERIDAS PARA LA DEPURACIÓN DE LAS ACTUACIONES ADMINISTRATIVAS QUE CURSAN EN LA ALCALDÍA LOCAL.</v>
          </cell>
          <cell r="E159" t="str">
            <v>PRESTACION DE SERVICIOS PROFESIONALES</v>
          </cell>
          <cell r="F159" t="str">
            <v>O23011605570000001907</v>
          </cell>
          <cell r="G159" t="str">
            <v>PABLO EMILIO ROZO GAVILÁN</v>
          </cell>
          <cell r="H159">
            <v>19312050</v>
          </cell>
          <cell r="I159">
            <v>45348</v>
          </cell>
          <cell r="J159">
            <v>45350</v>
          </cell>
          <cell r="K159">
            <v>45470</v>
          </cell>
        </row>
        <row r="160">
          <cell r="B160">
            <v>158</v>
          </cell>
          <cell r="C160">
            <v>2024</v>
          </cell>
          <cell r="D160" t="str">
            <v xml:space="preserve">PRESTAR LOS SERVICIOS PROFESIONALES REQUERIDOS PARA APOYAR LA FORMULACIÓN, PROCESO DE CONTRATACIÓN, EVALUACIÓN Y SEGUIMIENTO DE LOS PROYECTOS RELACIONADOS CON EL SECTOR CULTURA QUE SE ENCUENTRAN INCLUIDOS EN EL PLAN OPERATIVO ANUAL DE INVERSIONES, ASÍ COMO ADELANTAR EL PROCESO DE LIQUIDACIÓN DE LOS CONTRATOS EJECUTADOS QUE LE SEAN ASIGNADOS.
</v>
          </cell>
          <cell r="E160" t="str">
            <v>PRESTACION DE SERVICIOS PROFESIONALES</v>
          </cell>
          <cell r="F160" t="str">
            <v>O23011601210000001890</v>
          </cell>
          <cell r="G160" t="str">
            <v>ANGELA MARIA SILVA HERRERA</v>
          </cell>
          <cell r="H160">
            <v>1070982090</v>
          </cell>
          <cell r="I160">
            <v>45348</v>
          </cell>
          <cell r="J160">
            <v>45350</v>
          </cell>
          <cell r="K160">
            <v>45470</v>
          </cell>
        </row>
        <row r="161">
          <cell r="B161">
            <v>159</v>
          </cell>
          <cell r="C161">
            <v>2024</v>
          </cell>
          <cell r="D161" t="str">
            <v>PRESTAR SUS SERVICIOS PROFESIONALES AL DESPACHO DE LA ALCALDÍA LOCAL PARA APOYAR EL TRÁMITE DE LOS DESPACHOS COMISORIOS, DESCONGESTIONAR Y TRAMITAR LOS DERECHOS DE PETICIÓN, CONSOLIDAR LAS PROPOSICIONES Y SOLICITUDES DE LOS ENTES DE CONTROL DE ACUERDO A LOS ESTUDIOS PREVIOS</v>
          </cell>
          <cell r="E161" t="str">
            <v>PRESTACION DE SERVICIOS PROFESIONALES</v>
          </cell>
          <cell r="F161" t="str">
            <v xml:space="preserve">O23011605570000001907 </v>
          </cell>
          <cell r="G161" t="str">
            <v>ALVARO ANDRES GOMEZ RIASCOS</v>
          </cell>
          <cell r="H161">
            <v>1069751822</v>
          </cell>
          <cell r="I161">
            <v>45348</v>
          </cell>
          <cell r="J161">
            <v>45350</v>
          </cell>
          <cell r="K161">
            <v>45470</v>
          </cell>
        </row>
        <row r="162">
          <cell r="B162">
            <v>160</v>
          </cell>
          <cell r="C162">
            <v>2024</v>
          </cell>
          <cell r="D162" t="str">
            <v>APOYAR ADMINISTRATIVA Y ASISTENCIALMENTE A LAS INSPECCIONES DE POLICÍA DE LA LOCALIDAD</v>
          </cell>
          <cell r="E162" t="str">
            <v>PRESTACION DE SERVICIOS DE APOYO A LA GESTION</v>
          </cell>
          <cell r="F162" t="str">
            <v>O23011605570000001908</v>
          </cell>
          <cell r="G162" t="str">
            <v>NAZLY YAZMIN GOMEZ QUINTERO</v>
          </cell>
          <cell r="H162">
            <v>1014278251</v>
          </cell>
          <cell r="I162">
            <v>45348</v>
          </cell>
          <cell r="J162">
            <v>45348</v>
          </cell>
          <cell r="K162">
            <v>45468</v>
          </cell>
        </row>
        <row r="163">
          <cell r="B163">
            <v>161</v>
          </cell>
          <cell r="C163">
            <v>2024</v>
          </cell>
          <cell r="D163" t="str">
            <v>APOYAR ADMINISTRATIVA Y ASISTENCIALMENTE A LAS INSPECCIONES DE POLICÍA DE LA LOCALIDAD</v>
          </cell>
          <cell r="E163" t="str">
            <v>PRESTACION DE SERVICIOS DE APOYO A LA GESTION</v>
          </cell>
          <cell r="F163" t="str">
            <v>O23011605570000001908</v>
          </cell>
          <cell r="G163" t="str">
            <v>LUZ YAMILE RIVEROS</v>
          </cell>
          <cell r="H163">
            <v>1023931541</v>
          </cell>
          <cell r="I163">
            <v>45355</v>
          </cell>
          <cell r="J163">
            <v>45357</v>
          </cell>
          <cell r="K163">
            <v>45478</v>
          </cell>
        </row>
        <row r="164">
          <cell r="B164">
            <v>162</v>
          </cell>
          <cell r="C164">
            <v>2024</v>
          </cell>
          <cell r="D164" t="str">
            <v>APOYAR ADMINISTRATIVA Y ASISTENCIALMENTE A LAS INSPECCIONES DE POLICÍA DE LA LOCALIDAD</v>
          </cell>
          <cell r="E164" t="str">
            <v>PRESTACION DE SERVICIOS DE APOYO A LA GESTION</v>
          </cell>
          <cell r="F164" t="str">
            <v>O23011605570000001908</v>
          </cell>
          <cell r="G164" t="str">
            <v>CRISTHIAN DAVID RENGIFO VALENCIA</v>
          </cell>
          <cell r="H164">
            <v>1026582879</v>
          </cell>
          <cell r="I164">
            <v>45350</v>
          </cell>
          <cell r="J164">
            <v>45352</v>
          </cell>
          <cell r="K164">
            <v>45473</v>
          </cell>
        </row>
        <row r="165">
          <cell r="B165">
            <v>163</v>
          </cell>
          <cell r="C165">
            <v>2024</v>
          </cell>
          <cell r="D165" t="str">
            <v>APOYAR ADMINISTRATIVA Y ASISTENCIALMENTE A LAS INSPECCIONES DE POLICÍA DE LA LOCALIDAD</v>
          </cell>
          <cell r="E165" t="str">
            <v>PRESTACION DE SERVICIOS DE APOYO A LA GESTION</v>
          </cell>
          <cell r="F165" t="str">
            <v>O23011605570000001908</v>
          </cell>
          <cell r="G165" t="str">
            <v>LUISA FERNANDA QUINTERO LIZARAZO</v>
          </cell>
          <cell r="H165">
            <v>1010167565</v>
          </cell>
          <cell r="I165">
            <v>45348</v>
          </cell>
          <cell r="J165">
            <v>45351</v>
          </cell>
          <cell r="K165">
            <v>45471</v>
          </cell>
        </row>
        <row r="166">
          <cell r="B166">
            <v>164</v>
          </cell>
          <cell r="C166">
            <v>2024</v>
          </cell>
          <cell r="D166" t="str">
            <v>APOYAR JURIDICAMENTE LA EJECUCION DE LAS ACCIONES REQUERIDAS PARA EL TRAMITE E IMPULSO PROCESAL DE LAS ACTUACIONES CONTRAVENCIONALES Y/O QUERELLAS QUE CURSEN EN LAS INSPECCIONES DE POLICIA DE LA LOCALIDAD</v>
          </cell>
          <cell r="E166" t="str">
            <v>PRESTACION DE SERVICIOS PROFESIONALES</v>
          </cell>
          <cell r="F166" t="str">
            <v xml:space="preserve">O23011605570000001908 </v>
          </cell>
          <cell r="G166" t="str">
            <v>JUAN CARLOS GOMEZ GARCIA</v>
          </cell>
          <cell r="H166">
            <v>80166167</v>
          </cell>
          <cell r="I166">
            <v>45348</v>
          </cell>
          <cell r="J166">
            <v>45351</v>
          </cell>
          <cell r="K166">
            <v>45471</v>
          </cell>
        </row>
        <row r="167">
          <cell r="B167">
            <v>165</v>
          </cell>
          <cell r="C167">
            <v>2024</v>
          </cell>
          <cell r="D167" t="str">
            <v>PRESTAR LOS SERVICIOS DE APOYO EN TEMAS DE GESTIÓN AMBIENTAL RELACIONADOS CON ACCIONES DE ARBOLADO URBANO, RIESGOS Y CAMBIO CLIMÁTICO EN LA LOCALIDAD DE PUENTE ARANDA</v>
          </cell>
          <cell r="E167" t="str">
            <v>PRESTACION DE SERVICIOS DE APOYO A LA GESTION</v>
          </cell>
          <cell r="F167" t="str">
            <v>O23011603430000001902</v>
          </cell>
          <cell r="G167" t="str">
            <v>ADOLFO MIGUEL GARY LOPEZ</v>
          </cell>
          <cell r="H167">
            <v>1065014256</v>
          </cell>
          <cell r="I167">
            <v>45348</v>
          </cell>
          <cell r="J167">
            <v>45357</v>
          </cell>
          <cell r="K167">
            <v>45478</v>
          </cell>
        </row>
        <row r="168">
          <cell r="B168">
            <v>166</v>
          </cell>
          <cell r="C168">
            <v>2024</v>
          </cell>
          <cell r="D168" t="str">
            <v>APOYAR TECNICAMENTE LAS DISTINTAS ETAPAS DE LOS PROCESOS DE COMPETENCIA DE LA ALCALDIA LOCAL PARA LA DEPURACION DE ACTUACIONES ADMINISTRATIVAS.</v>
          </cell>
          <cell r="E168" t="str">
            <v>PRESTACION DE SERVICIOS DE APOYO A LA GESTION</v>
          </cell>
          <cell r="F168" t="str">
            <v xml:space="preserve">O23011605570000001908 </v>
          </cell>
          <cell r="G168" t="str">
            <v>HECTOR TOVAR ORDOÑEZ</v>
          </cell>
          <cell r="H168">
            <v>83167890</v>
          </cell>
          <cell r="I168">
            <v>45349</v>
          </cell>
          <cell r="J168">
            <v>45352</v>
          </cell>
          <cell r="K168">
            <v>45473</v>
          </cell>
        </row>
        <row r="169">
          <cell r="B169">
            <v>167</v>
          </cell>
          <cell r="C169">
            <v>2024</v>
          </cell>
          <cell r="D169" t="str">
            <v>PRESTAR LOS SERVICIOS DE APOYO EN TEMAS DE GESTIÓN AMBIENTAL RELACIONADOS CON ACCIONES DE ARBOLADO URBANO, RIESGOS Y CAMBIO CLIMÁTICO EN LA LOCALIDAD DE PUENTE ARANDA</v>
          </cell>
          <cell r="E169" t="str">
            <v>PRESTACION DE SERVICIOS DE APOYO A LA GESTION</v>
          </cell>
          <cell r="F169" t="str">
            <v>O23011602380000002005</v>
          </cell>
          <cell r="G169" t="str">
            <v>SANDRA YANNETTE LANCHEROS PORRAS</v>
          </cell>
          <cell r="H169">
            <v>52078677</v>
          </cell>
          <cell r="I169">
            <v>45348</v>
          </cell>
          <cell r="J169">
            <v>45352</v>
          </cell>
          <cell r="K169">
            <v>45473</v>
          </cell>
        </row>
        <row r="170">
          <cell r="B170">
            <v>168</v>
          </cell>
          <cell r="C170">
            <v>2024</v>
          </cell>
          <cell r="D170" t="str">
            <v>PRESTAR SUS SERVICIOS PROFESIONALES PARA APOYAR LAS ACTIVIDADES Y PROGRAMAS QUE PROMUEVAN EL EJERCICIO DEL DERECHO A LA PARTICIPACIÓN, ASÍ COMO LOS PROCESOS COMUNITARIOS EN LA LOCALIDAD.</v>
          </cell>
          <cell r="E170" t="str">
            <v xml:space="preserve">PRESTACION DE SERVICIOS PROFESIONALES </v>
          </cell>
          <cell r="F170" t="str">
            <v>O23011605570000001907</v>
          </cell>
          <cell r="G170" t="str">
            <v>PAULA ANDREA MORENO MONTENEGRO</v>
          </cell>
          <cell r="H170">
            <v>1022382017</v>
          </cell>
          <cell r="I170">
            <v>45349</v>
          </cell>
          <cell r="J170">
            <v>45358</v>
          </cell>
          <cell r="K170">
            <v>45479</v>
          </cell>
        </row>
        <row r="171">
          <cell r="B171">
            <v>169</v>
          </cell>
          <cell r="C171">
            <v>2024</v>
          </cell>
          <cell r="D171" t="str">
            <v>APOYAR JURIDICAMENTE LA EJECUCION DE LAS ACCIONES REQUERIDAS PARA LA DEPURACION DE LAS ACTUACIONES ADMINISTRATIVAS QUE CURSAN EN LA ALCALDIA LOCAL.</v>
          </cell>
          <cell r="E171" t="str">
            <v xml:space="preserve">PRESTACION DE SERVICIOS PROFESIONALES </v>
          </cell>
          <cell r="F171" t="str">
            <v>O23011605570000001907</v>
          </cell>
          <cell r="G171" t="str">
            <v>JOHANNA LIZETH CUBIDES WILCHES</v>
          </cell>
          <cell r="H171">
            <v>1094928463</v>
          </cell>
          <cell r="I171">
            <v>45348</v>
          </cell>
          <cell r="J171">
            <v>45352</v>
          </cell>
          <cell r="K171">
            <v>45473</v>
          </cell>
        </row>
        <row r="172">
          <cell r="B172">
            <v>170</v>
          </cell>
          <cell r="C172">
            <v>2024</v>
          </cell>
          <cell r="D172" t="str">
            <v>PRESTAR LOS SERVICIOS PROFESIONALES PARA APOYAR EL ÁREA DE GESTIÓN DE DESARROLLO LOCAL ORIENTADOS A LOS TEMAS DE DEPORTIVOS EN LA LOCALIDAD DE PUENTE ARANDA</v>
          </cell>
          <cell r="E172" t="str">
            <v xml:space="preserve">PRESTACION DE SERVICIOS PROFESIONALES </v>
          </cell>
          <cell r="F172" t="str">
            <v>O23011601200000001887</v>
          </cell>
          <cell r="G172" t="str">
            <v>YULIETH ALEXANDRA RIAÑO ESPITIA</v>
          </cell>
          <cell r="H172">
            <v>1022390159</v>
          </cell>
          <cell r="I172">
            <v>45349</v>
          </cell>
          <cell r="J172">
            <v>45355</v>
          </cell>
          <cell r="K172">
            <v>45476</v>
          </cell>
        </row>
        <row r="173">
          <cell r="B173">
            <v>171</v>
          </cell>
          <cell r="C173">
            <v>2024</v>
          </cell>
          <cell r="D173" t="str">
            <v>PRESTAR SUS SERVICIOS PROFESIONALES PARA LA IMPLEMENTACION DE LAS ACCIONES Y LINEAMIENTOS TECNICOS SURTIDOS DEL PROGRAMA DE GESTION DOCUMENTAL Y DEMAS INSTRUMENTOS TECNICOS ARCHIVISTICOS</v>
          </cell>
          <cell r="E173" t="str">
            <v xml:space="preserve">PRESTACION DE SERVICIOS PROFESIONALES </v>
          </cell>
          <cell r="F173" t="str">
            <v>O23011605570000001907</v>
          </cell>
          <cell r="G173" t="str">
            <v>LAURA CAROLINA VILLATE LEON</v>
          </cell>
          <cell r="H173">
            <v>52734387</v>
          </cell>
          <cell r="I173">
            <v>45348</v>
          </cell>
          <cell r="J173">
            <v>45350</v>
          </cell>
          <cell r="K173">
            <v>45470</v>
          </cell>
        </row>
        <row r="174">
          <cell r="B174">
            <v>172</v>
          </cell>
          <cell r="C174">
            <v>2024</v>
          </cell>
          <cell r="D174" t="str">
            <v>PRESTAR SUS SERVICIOS COMO APOYO TÉCNICO EN EL DESARROLLO DE LAS ACTIVIDADES Y PROCESOS RELACIONADOS CON LOS PROYECTOS CULTURALES QUE ADELANTA EL FONDO DE DESARROLLO LOCAL DE PUENTE ARANDA.</v>
          </cell>
          <cell r="E174" t="str">
            <v>PRESTACION DE SERVICIOS DE APOYO A LA GESTION</v>
          </cell>
          <cell r="F174" t="str">
            <v>O23011601210000001890</v>
          </cell>
          <cell r="G174" t="str">
            <v>CAMILO ANDRES POVEDA ORTEGA</v>
          </cell>
          <cell r="H174">
            <v>1033816549</v>
          </cell>
          <cell r="I174">
            <v>45349</v>
          </cell>
          <cell r="J174">
            <v>45350</v>
          </cell>
          <cell r="K174">
            <v>45470</v>
          </cell>
        </row>
        <row r="175">
          <cell r="B175">
            <v>173</v>
          </cell>
          <cell r="C175">
            <v>2024</v>
          </cell>
          <cell r="D175" t="str">
            <v xml:space="preserve">APOYAR JURIDICAMENTE LA EJECUCION DE LAS ACCIONES REQUERIDAS PARA LA DEPURACION DE LAS ACTUACIONES ADMINISTRATIVAS QUE CURSAN EN LA ALCALDIA LOCAL </v>
          </cell>
          <cell r="E175" t="str">
            <v xml:space="preserve">PRESTACION DE SERVICIOS PROFESIONALES </v>
          </cell>
          <cell r="F175" t="str">
            <v>O23011605570000001908</v>
          </cell>
          <cell r="G175" t="str">
            <v>JUAN ALEJANDRO MENDOZA NOSSA</v>
          </cell>
          <cell r="H175">
            <v>80813201</v>
          </cell>
          <cell r="I175">
            <v>45348</v>
          </cell>
          <cell r="J175">
            <v>45352</v>
          </cell>
          <cell r="K175">
            <v>45473</v>
          </cell>
        </row>
        <row r="176">
          <cell r="B176">
            <v>174</v>
          </cell>
          <cell r="C176">
            <v>2024</v>
          </cell>
          <cell r="D176" t="str">
            <v>APOYA EL CUBRIMIENTO DE LAS ACTIVIDADES, CRONOGRAMAS Y AGENDA DE LA ALCALDIA LOCAL A NIVEL INTERNO Y EXTERNO, ASI COMO LA GENERACION DE CONTENIDOS PERIODISTICOS</v>
          </cell>
          <cell r="E176" t="str">
            <v xml:space="preserve">PRESTACION DE SERVICIOS PROFESIONALES </v>
          </cell>
          <cell r="F176" t="str">
            <v>O23011605570000001907</v>
          </cell>
          <cell r="G176" t="str">
            <v>MARIA CAMILA DIAZ RODRIGUEZ</v>
          </cell>
          <cell r="H176">
            <v>1016067569</v>
          </cell>
          <cell r="I176">
            <v>45348</v>
          </cell>
          <cell r="J176">
            <v>45351</v>
          </cell>
          <cell r="K176">
            <v>45471</v>
          </cell>
        </row>
        <row r="177">
          <cell r="B177">
            <v>175</v>
          </cell>
          <cell r="C177">
            <v>2024</v>
          </cell>
          <cell r="D177" t="str">
            <v>PRESTAR LOS SERVICIOS PROFESIONALES PARA DESARROLLAR ACCIONES Y ESTRATEGIAS ORIENTADAS A LA PREVENCIÓN DE VIOLENCIA INFANTIL, VIOLENCIA INTRAFAMILIAR Y/O VIOLENCIA SEXUAL Y LA PROMOCIÓN DEL BUEN TRATO.</v>
          </cell>
          <cell r="E177" t="str">
            <v xml:space="preserve">PRESTACION DE SERVICIOS PROFESIONALES </v>
          </cell>
          <cell r="F177" t="str">
            <v>O23011601060000001894</v>
          </cell>
          <cell r="G177" t="str">
            <v>DIANA PATRICIA MALDONADO TOQUICA</v>
          </cell>
          <cell r="H177">
            <v>52109153</v>
          </cell>
          <cell r="I177">
            <v>45348</v>
          </cell>
          <cell r="J177">
            <v>45351</v>
          </cell>
          <cell r="K177">
            <v>45471</v>
          </cell>
        </row>
        <row r="178">
          <cell r="B178">
            <v>176</v>
          </cell>
          <cell r="C178">
            <v>2024</v>
          </cell>
          <cell r="D178" t="str">
            <v>PRESTAR SUS SERVICIOS PROFESIONALES ESPECIALIZADOS PARA APOYAR JURÍDICAMENTE AL ALCALDE LOCAL EN EL SEGUIMIENTO, CONTROL, IMPLEMENTACIÓN, SUSTENTACIÓN E IMPULSO DE LAS ACTUACIONES ADMINISTRATIVAS QUE CURSAN EN LA ALCALDÍA LOCAL RELACIONADO CON LOS TEMAS DE OBRAS Y URBANISMO</v>
          </cell>
          <cell r="E178" t="str">
            <v xml:space="preserve">PRESTACION DE SERVICIOS PROFESIONALES </v>
          </cell>
          <cell r="F178" t="str">
            <v>O23011605570000001907</v>
          </cell>
          <cell r="G178" t="str">
            <v>YESSID CAMILO BAUTISTA GOEZ</v>
          </cell>
          <cell r="H178">
            <v>1032451975</v>
          </cell>
          <cell r="I178">
            <v>45349</v>
          </cell>
          <cell r="J178">
            <v>45350</v>
          </cell>
          <cell r="K178">
            <v>45470</v>
          </cell>
        </row>
        <row r="179">
          <cell r="B179">
            <v>177</v>
          </cell>
          <cell r="C179">
            <v>2024</v>
          </cell>
          <cell r="D179" t="str">
            <v>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179" t="str">
            <v>PRESTACION DE SERVICIOS DE APOYO A LA GESTION</v>
          </cell>
          <cell r="F179" t="str">
            <v xml:space="preserve">O23011603430000001902 </v>
          </cell>
          <cell r="G179" t="str">
            <v>LINDA ANA MARIA CASTILLO</v>
          </cell>
          <cell r="H179">
            <v>1001328300</v>
          </cell>
          <cell r="I179">
            <v>45351</v>
          </cell>
          <cell r="J179">
            <v>45355</v>
          </cell>
          <cell r="K179">
            <v>45476</v>
          </cell>
        </row>
        <row r="180">
          <cell r="B180">
            <v>178</v>
          </cell>
          <cell r="C180">
            <v>2024</v>
          </cell>
          <cell r="D180" t="str">
            <v>PRESTAR LOS SERVICIOS PROFESIONALES PARA DESARROLLAR ACCIONES Y ESTRATEGIAS ORIENTADAS A LA PREVENCIÓN DE VIOLENCIA INFANTIL, VIOLENCIA INTRAFAMILIAR Y/O VIOLENCIA SEXUAL Y LA PROMOCIÓN DEL BUEN TRATO.</v>
          </cell>
          <cell r="E180" t="str">
            <v>PRESTACION DE SERVICIOS PROFESIONALES</v>
          </cell>
          <cell r="F180" t="str">
            <v>O23011601060000001894</v>
          </cell>
          <cell r="G180" t="str">
            <v>MARLENE TORRES RODRIGUEZ</v>
          </cell>
          <cell r="H180">
            <v>39533107</v>
          </cell>
          <cell r="I180">
            <v>45348</v>
          </cell>
          <cell r="J180">
            <v>45355</v>
          </cell>
          <cell r="K180">
            <v>45476</v>
          </cell>
        </row>
        <row r="181">
          <cell r="B181">
            <v>179</v>
          </cell>
          <cell r="C181">
            <v>2024</v>
          </cell>
          <cell r="D181" t="str">
            <v>PRESTAR SUS SERVICIOS PROFESIONALES PARA APOYAR LA FORMULACION, PROCESO DE CONTRATACION, EVALUACION, SEGUIMIENTO Y LIQUIDACION RELACIONADOS CON EL PROYECTO DE INVERSION 1897 PARA ASEGURAR LA ADECUADA INVERSION DE RECURSOS LOCALES Y EL CUMPLIMIENTO DE LAS METAS DEL MISMO</v>
          </cell>
          <cell r="E181" t="str">
            <v>PRESTACION DE SERVICIOS PROFESIONALES</v>
          </cell>
          <cell r="F181" t="str">
            <v>O23011601060000001897</v>
          </cell>
          <cell r="G181" t="str">
            <v>DIMAS HUMBERTO PARRA ORTIZ</v>
          </cell>
          <cell r="H181">
            <v>19321389</v>
          </cell>
          <cell r="I181">
            <v>45348</v>
          </cell>
          <cell r="J181">
            <v>45351</v>
          </cell>
          <cell r="K181">
            <v>45471</v>
          </cell>
        </row>
        <row r="182">
          <cell r="B182">
            <v>180</v>
          </cell>
          <cell r="C182">
            <v>2024</v>
          </cell>
          <cell r="D182" t="str">
            <v>APOYAR TÉCNICAMENTE LAS DISTINTAS ETAPAS DE LOS PROCESOS DE COMPETENCIA DE LA ALCALDÍA LOCAL PARA LA DEPURACIÓN DE ACTUACIONES ADMINISTRATIVAS.</v>
          </cell>
          <cell r="E182" t="str">
            <v>PRESTACION DE SERVICIOS PROFESIONALES</v>
          </cell>
          <cell r="F182" t="str">
            <v>O23011605570000001907</v>
          </cell>
          <cell r="G182" t="str">
            <v>JORGE ENRIQUE GAMBA QUIROGA</v>
          </cell>
          <cell r="H182">
            <v>79732132</v>
          </cell>
          <cell r="I182">
            <v>45352</v>
          </cell>
          <cell r="J182">
            <v>45355</v>
          </cell>
          <cell r="K182">
            <v>45476</v>
          </cell>
        </row>
        <row r="183">
          <cell r="B183">
            <v>181</v>
          </cell>
          <cell r="C183">
            <v>2024</v>
          </cell>
          <cell r="D183" t="str">
            <v>APOYAR ADMINISTRATIVA Y ASISTENCIALMENTE A LAS INSPECCIONES DE POLICÍA DE LA LOCALIDAD</v>
          </cell>
          <cell r="E183" t="str">
            <v>PRESTACION DE SERVICIOS DE APOYO A LA GESTION</v>
          </cell>
          <cell r="F183" t="str">
            <v>O23011605570000001908</v>
          </cell>
          <cell r="G183" t="str">
            <v>ALEJANDRA PATRICIA MONTAÑO IRRAGORI</v>
          </cell>
          <cell r="H183">
            <v>52537370</v>
          </cell>
          <cell r="I183">
            <v>45349</v>
          </cell>
          <cell r="J183">
            <v>45352</v>
          </cell>
          <cell r="K183">
            <v>45473</v>
          </cell>
        </row>
        <row r="184">
          <cell r="B184">
            <v>182</v>
          </cell>
          <cell r="C184">
            <v>2024</v>
          </cell>
          <cell r="D184" t="str">
            <v>APOYAR ADMINISTRATIVA Y ASISTENCIALMENTE A LAS INSPECCIONES DE POLICÍA DE LA LOCALIDAD</v>
          </cell>
          <cell r="E184" t="str">
            <v>PRESTACION DE SERVICIOS DE APOYO A LA GESTION</v>
          </cell>
          <cell r="F184" t="str">
            <v>O23011605570000001908</v>
          </cell>
          <cell r="G184" t="str">
            <v>YANETH ASTRID DIAZ DIAZ_x000D_</v>
          </cell>
          <cell r="H184">
            <v>60361866</v>
          </cell>
          <cell r="I184">
            <v>45351</v>
          </cell>
          <cell r="J184">
            <v>45357</v>
          </cell>
          <cell r="K184">
            <v>45478</v>
          </cell>
        </row>
        <row r="185">
          <cell r="B185">
            <v>183</v>
          </cell>
          <cell r="C185">
            <v>2024</v>
          </cell>
          <cell r="D185" t="str">
            <v>PRESTAR SERVICIOS PROFESIONALES PARA REALIZAR ACOMPAÑAMIENTO EN LAS DIFERENTES ETAPAS DE EJECUCIÓN Y DISEÑO DE LAS ESTRATEGIAS Y CAMPAÑAS DIGITALES TENDIENTES A PROMOVER LA PARTICIPACION DIGITAL EN LA LOCALIDAD DE PUENTE ARANDA</v>
          </cell>
          <cell r="E185" t="str">
            <v>PRESTACION DE SERVICIOS PROFESIONALES</v>
          </cell>
          <cell r="F185" t="str">
            <v>O23011605570000001907</v>
          </cell>
          <cell r="G185" t="str">
            <v>MÓNICA MARÍA ZAPATA PÁEZ</v>
          </cell>
          <cell r="H185">
            <v>1032424211</v>
          </cell>
          <cell r="I185">
            <v>45370</v>
          </cell>
          <cell r="J185">
            <v>45384</v>
          </cell>
          <cell r="K185">
            <v>45505</v>
          </cell>
        </row>
        <row r="186">
          <cell r="B186">
            <v>184</v>
          </cell>
          <cell r="C186">
            <v>2024</v>
          </cell>
          <cell r="D186" t="str">
            <v>APOYAR TÉCNICAMENTE LAS DISTINTAS ETAPAS DE LOS PROCESOS DE COMPETENCIA DE LAS INSPECCIONES DE POLICÍA DE LA LOCALIDAD, SEGÚN REPARTO.</v>
          </cell>
          <cell r="E186" t="str">
            <v>PRESTACION DE SERVICIOS DE APOYO A LA GESTION</v>
          </cell>
          <cell r="F186" t="str">
            <v>O23011605570000001908</v>
          </cell>
          <cell r="G186" t="str">
            <v>DIANA ALEXANDRA JIMENEZ ARIZA</v>
          </cell>
          <cell r="H186">
            <v>1030534528</v>
          </cell>
          <cell r="I186">
            <v>45350</v>
          </cell>
          <cell r="J186">
            <v>45357</v>
          </cell>
          <cell r="K186">
            <v>45478</v>
          </cell>
        </row>
        <row r="187">
          <cell r="B187">
            <v>185</v>
          </cell>
          <cell r="C187">
            <v>2024</v>
          </cell>
          <cell r="D187" t="str">
            <v>APOYAR JURÍDICAMENTE LA EJECUCIÓN DE LAS ACCIONES REQUERIDAS PARA LA DEPURACIÓN DE LAS ACTUACIONES ADMINISTRATIVAS QUE CURSAN EN LA ALCALDÍA LOCAL.</v>
          </cell>
          <cell r="E187" t="str">
            <v>PRESTACION DE SERVICIOS PROFESIONALES</v>
          </cell>
          <cell r="F187" t="str">
            <v>O23011605570000001907</v>
          </cell>
          <cell r="G187" t="str">
            <v>ANDRÉS MARTÍN RAMÍREZ BOCIGA</v>
          </cell>
          <cell r="H187">
            <v>80793651</v>
          </cell>
          <cell r="I187">
            <v>45349</v>
          </cell>
          <cell r="J187">
            <v>45351</v>
          </cell>
          <cell r="K187">
            <v>45471</v>
          </cell>
        </row>
        <row r="188">
          <cell r="B188">
            <v>186</v>
          </cell>
          <cell r="C188">
            <v>2024</v>
          </cell>
          <cell r="D188" t="str">
            <v>APOYAR JURÍDICAMENTE LA EJECUCIÓN DE LAS ACCIONES REQUERIDAS PARA EL TRÁMITE E IMPULSO PROCESAL DE LAS ACTUACIONES CONTRAVENCIONALES Y/O QUERELLAS QUE CURSEN EN LAS INSPECCIONES DE POLICÍA DE LA LOCALIDAD</v>
          </cell>
          <cell r="E188" t="str">
            <v>PRESTACION DE SERVICIOS PROFESIONALES</v>
          </cell>
          <cell r="F188" t="str">
            <v>O23011605570000001908</v>
          </cell>
          <cell r="G188" t="str">
            <v>CECILIA SOSA GOMEZ</v>
          </cell>
          <cell r="H188">
            <v>51920607</v>
          </cell>
          <cell r="I188">
            <v>45350</v>
          </cell>
          <cell r="J188">
            <v>45351</v>
          </cell>
          <cell r="K188">
            <v>45471</v>
          </cell>
        </row>
        <row r="189">
          <cell r="B189">
            <v>187</v>
          </cell>
          <cell r="C189">
            <v>2024</v>
          </cell>
          <cell r="D189" t="str">
            <v>PRESTAR LOS SERVICIOS PROFESIONALES PARA FORMULAR E IMPLEMENTAR ESTRATEGIAS DE EMPRENDIMIENTO EN COORDINACIÓN LAS DIFERENTES ENTIDADES DE LA LOCALIDAD, EMPRESARIOS E INDUSTRIALES QUE MEJOREN LAS CONDICIONES DE LOS CIUDADANOS DE LA LOCALIDAD.</v>
          </cell>
          <cell r="E189" t="str">
            <v>PRESTACION DE SERVICIOS PROFESIONALES</v>
          </cell>
          <cell r="F189" t="str">
            <v>O23011601060000001893</v>
          </cell>
          <cell r="G189" t="str">
            <v>DIANA CAROLINA ABRIL CUERVO</v>
          </cell>
          <cell r="H189">
            <v>52243716</v>
          </cell>
          <cell r="I189">
            <v>45349</v>
          </cell>
          <cell r="J189">
            <v>45350</v>
          </cell>
          <cell r="K189">
            <v>45470</v>
          </cell>
        </row>
        <row r="190">
          <cell r="B190">
            <v>188</v>
          </cell>
          <cell r="C190">
            <v>2024</v>
          </cell>
          <cell r="D190" t="str">
            <v>APOYAR TECNICAMENTE LAS DISTINTAS ETAPAS DE LOS PROCESOS DE COMPETENCIA DE LA ALCALDIA LOCAL PARA LA DEPURACION DE ACTUACIONES ADMINISTRATIVAS.</v>
          </cell>
          <cell r="E190" t="str">
            <v>PRESTACION DE SERVICIOS DE APOYO A LA GESTION</v>
          </cell>
          <cell r="F190" t="str">
            <v>O23011605570000001907</v>
          </cell>
          <cell r="G190" t="str">
            <v>JEISSON STEVEN VALDES GARCÍA</v>
          </cell>
          <cell r="H190">
            <v>1121934991</v>
          </cell>
          <cell r="I190">
            <v>45357</v>
          </cell>
          <cell r="J190">
            <v>45359</v>
          </cell>
          <cell r="K190">
            <v>45480</v>
          </cell>
        </row>
        <row r="191">
          <cell r="B191">
            <v>189</v>
          </cell>
          <cell r="C191">
            <v>2024</v>
          </cell>
          <cell r="D191" t="str">
            <v xml:space="preserve">APOYAR JURÍDICAMENTE LA EJECUCIÓN DE LAS ACCIONES REQUERIDAS PARA EL TRÁMITE E IMPULSO PROCESAL DE LAS ACTUACIONES CONTRAVENCIONALES Y/O QUERELLAS QUE CURSEN EN LAS INSPECCIONES DE POLICÍA DE LA LOCALIDAD.
</v>
          </cell>
          <cell r="E191" t="str">
            <v>PRESTACION DE SERVICIOS PROFESIONALES</v>
          </cell>
          <cell r="F191" t="str">
            <v>O23011605570000001908</v>
          </cell>
          <cell r="G191" t="str">
            <v>WILSON CAPERA RODRIGUEZ</v>
          </cell>
          <cell r="H191">
            <v>79646039</v>
          </cell>
          <cell r="I191">
            <v>45349</v>
          </cell>
          <cell r="J191">
            <v>45350</v>
          </cell>
          <cell r="K191">
            <v>45470</v>
          </cell>
        </row>
        <row r="192">
          <cell r="B192">
            <v>190</v>
          </cell>
          <cell r="C192">
            <v>2024</v>
          </cell>
          <cell r="D192" t="str">
            <v>APOYAR TECNICAMENTE LA GESTION ADMINISTRATIVA EN EL AREA DE GESTION POLICIVA</v>
          </cell>
          <cell r="E192" t="str">
            <v>PRESTACION DE SERVICIOS DE APOYO A LA GESTION</v>
          </cell>
          <cell r="F192" t="str">
            <v>O23011605570000001907</v>
          </cell>
          <cell r="G192" t="str">
            <v>MARÍA ELENA MEJÍA QUINTANILLA</v>
          </cell>
          <cell r="H192">
            <v>28089387</v>
          </cell>
          <cell r="I192">
            <v>45366</v>
          </cell>
          <cell r="J192">
            <v>45373</v>
          </cell>
          <cell r="K192">
            <v>45494</v>
          </cell>
        </row>
        <row r="193">
          <cell r="B193">
            <v>191</v>
          </cell>
          <cell r="C193">
            <v>2024</v>
          </cell>
          <cell r="D193" t="str">
            <v>PRESTAR LOS SERVICIOS PROFESIONALES COMO ENLACE EN LOS TEMAS DE GESTION DE RIESGOS Y CAMBIO CLIMATICO DSGR-CC, EN LA LOCALIDAD DE PUENTE ARANDA</v>
          </cell>
          <cell r="E193" t="str">
            <v>PRESTACION DE SERVICIOS PROFESIONALES</v>
          </cell>
          <cell r="F193" t="str">
            <v>O23011602300000002002</v>
          </cell>
          <cell r="G193" t="str">
            <v>ANDRES FELIPE FERNANDEZ RUBIANO</v>
          </cell>
          <cell r="H193">
            <v>1026294301</v>
          </cell>
          <cell r="I193">
            <v>45348</v>
          </cell>
          <cell r="J193">
            <v>45350</v>
          </cell>
          <cell r="K193">
            <v>45470</v>
          </cell>
        </row>
        <row r="194">
          <cell r="B194">
            <v>192</v>
          </cell>
          <cell r="C194">
            <v>2024</v>
          </cell>
          <cell r="D194" t="str">
            <v xml:space="preserve">PRESTAR SUS SERVICIOS PROFESIONALES PARA APOYAR LA FORMULACIÓN, PROCESO DE CONTRATACIÓN, EVALUACIÓN, SEGUIMIENTO Y LIQUIDACIÓN RELACIONADOS CON LOS PROYECTOS AMBIENTALES PARA ASEGURAR LA ADECUADA INVERSIÓN DE RECURSOS LOCALES Y EL CUMPLIMIENTO DE LAS METAS DEL MISMO
</v>
          </cell>
          <cell r="E194" t="str">
            <v>PRESTACION DE SERVICIOS PROFESIONALES</v>
          </cell>
          <cell r="F194" t="str">
            <v>O23011602330000002003</v>
          </cell>
          <cell r="G194" t="str">
            <v>PAOLA ANDREA QUINO PEÑA</v>
          </cell>
          <cell r="H194">
            <v>1010228966</v>
          </cell>
          <cell r="I194">
            <v>45364</v>
          </cell>
          <cell r="J194">
            <v>45365</v>
          </cell>
          <cell r="K194">
            <v>45486</v>
          </cell>
        </row>
        <row r="195">
          <cell r="B195">
            <v>193</v>
          </cell>
          <cell r="C195">
            <v>2024</v>
          </cell>
          <cell r="D195" t="str">
            <v>APOYAR TÉCNICAMENTE LAS DISTINTAS ETAPAS DE LOS PROCESOS DE COMPETENCIA DE LAS INSPECCIONES DE POLICÍA DE LA LOCALIDAD, SEGÚN REPARTO</v>
          </cell>
          <cell r="E195" t="str">
            <v>PRESTACION DE SERVICIOS PROFESIONALES</v>
          </cell>
          <cell r="F195" t="str">
            <v>O23011605570000001908</v>
          </cell>
          <cell r="G195" t="str">
            <v>CRISTIAN DAVID GUZMAN MARIN</v>
          </cell>
          <cell r="H195">
            <v>1072647997</v>
          </cell>
          <cell r="I195">
            <v>45349</v>
          </cell>
          <cell r="J195">
            <v>45351</v>
          </cell>
          <cell r="K195">
            <v>45471</v>
          </cell>
        </row>
        <row r="196">
          <cell r="B196">
            <v>194</v>
          </cell>
          <cell r="C196">
            <v>2024</v>
          </cell>
          <cell r="D196" t="str">
            <v>APOYAR LA FORMULACION, EJECUCION, SEGUIMIENTO Y MEJORA CONTINUA DE LAS HERRAMIENTAS QUE CONFORMAN LA GESTION AMBIENTAL INSTITUCIONAL DE LA ALCALDIA LOCAL</v>
          </cell>
          <cell r="E196" t="str">
            <v>PRESTACION DE SERVICIOS PROFESIONALES</v>
          </cell>
          <cell r="F196" t="str">
            <v>O23011605570000001907</v>
          </cell>
          <cell r="G196" t="str">
            <v>CRISTIAN DAVID FLOREZ TELLEZ_x000D_</v>
          </cell>
          <cell r="H196">
            <v>1022379112</v>
          </cell>
          <cell r="I196">
            <v>45364</v>
          </cell>
          <cell r="J196">
            <v>45366</v>
          </cell>
          <cell r="K196">
            <v>45487</v>
          </cell>
        </row>
        <row r="197">
          <cell r="B197">
            <v>195</v>
          </cell>
          <cell r="C197">
            <v>2024</v>
          </cell>
          <cell r="D197" t="str">
            <v>APOYAR JURIDICAMENTE LA EJECUCION DE LAS ACCIONES REQUERIDAS PARA LA DEPURACION DE LAS ACTUACIONES ADMINISTRATIVAS QUE CURSAN EN LA ALCALDIA LOCAL</v>
          </cell>
          <cell r="E197" t="str">
            <v>PRESTACION DE SERVICIOS PROFESIONALES</v>
          </cell>
          <cell r="F197" t="str">
            <v>O23011605570000001907</v>
          </cell>
          <cell r="G197" t="str">
            <v>SANDRA ESPERANZA CLAVIJO RAMOS</v>
          </cell>
          <cell r="H197">
            <v>1030551811</v>
          </cell>
          <cell r="I197">
            <v>45350</v>
          </cell>
          <cell r="J197">
            <v>45351</v>
          </cell>
          <cell r="K197">
            <v>45471</v>
          </cell>
        </row>
        <row r="198">
          <cell r="B198">
            <v>196</v>
          </cell>
          <cell r="C198">
            <v>2024</v>
          </cell>
          <cell r="D198" t="str">
            <v>PRESTAR LOS SERVICIOS PROFESIONALES REQUERIDOS PARA APOYAR LA FORMULACIÓN, PROCESO DE CONTRATACIÓN, EVALUACIÓN Y SEGUIMIENTO DE PROYECTOS INCLUIDOS EN EL PLAN DE DESARROLLO LOCAL VIGENTE, ASÍ COMO LIQUIDACIÓN DE LOS CONTRATOS SUSCRITOS PARA SU EJECUCIÓN DE LOS PROYECTOS DE INVERSIÓN RELACIONADOS CON EL SECTOR DE CONVIVENCIA Y JUSTICIA, EN ESPECIAL EL PROYECTO 1900 PUENTE ARANDA DE LA MANO CON LA PAZ Y LA RECONCILIACIÓN</v>
          </cell>
          <cell r="E198" t="str">
            <v>PRESTACION DE SERVICIOS PROFESIONALES</v>
          </cell>
          <cell r="F198" t="str">
            <v>O23011603390000001900</v>
          </cell>
          <cell r="G198" t="str">
            <v>VALENTINA MATEUS HERRERA</v>
          </cell>
          <cell r="H198">
            <v>1010106984</v>
          </cell>
          <cell r="I198">
            <v>45350</v>
          </cell>
          <cell r="J198">
            <v>45351</v>
          </cell>
          <cell r="K198">
            <v>45471</v>
          </cell>
        </row>
        <row r="199">
          <cell r="B199">
            <v>197</v>
          </cell>
          <cell r="C199">
            <v>2024</v>
          </cell>
          <cell r="D199" t="str">
            <v>APOYAR TECNICAMENTE LAS DISTINTAS ETAPAS DE LOS PROCESOS DE COMPETENCIAS DE LA ALCALDIA LOCAL PARA LA DEPURACION DE ACTUACIONES ADMINISTRATIVAS, DE ACUERDO CON LOS ESTUDIOS PREVIOS</v>
          </cell>
          <cell r="E199" t="str">
            <v>PRETACIÓN DE SERVICIOS DE APOYO TÉCNICO</v>
          </cell>
          <cell r="F199" t="str">
            <v>O23011605570000001908</v>
          </cell>
          <cell r="G199" t="str">
            <v>KELLY JOHANNA PARRA MARTINEZ_x000D_</v>
          </cell>
          <cell r="H199">
            <v>1018455289</v>
          </cell>
          <cell r="I199">
            <v>45350</v>
          </cell>
          <cell r="J199">
            <v>45351</v>
          </cell>
          <cell r="K199">
            <v>45471</v>
          </cell>
        </row>
        <row r="200">
          <cell r="B200">
            <v>198</v>
          </cell>
          <cell r="C200">
            <v>2024</v>
          </cell>
          <cell r="D200" t="str">
            <v>PRESTAR SUS SERVICIOS PROFESIONALES PARA APOYAR LA FORMULACION, PROCESO DE CONTRATACION, EVALUACION, SEGUIMIENTO Y LIQUIDACION RELACIONADOS CON EL PROYECTO DE INVERSION 1897 PARA ASEGURAR LA ADECUADA INVERSION DE RECURSOS LOCALES Y EL CUMPLIMIENTO DE LAS METAS DEL MISMO</v>
          </cell>
          <cell r="E200" t="str">
            <v>PRESTACION DE SERVICIOS PROFESIONALES</v>
          </cell>
          <cell r="F200" t="str">
            <v>O23011601060000001897</v>
          </cell>
          <cell r="G200" t="str">
            <v>VIVIANA CATALINA CARREÑO_x000D_</v>
          </cell>
          <cell r="H200">
            <v>53048870</v>
          </cell>
          <cell r="I200">
            <v>45351</v>
          </cell>
          <cell r="J200">
            <v>45358</v>
          </cell>
          <cell r="K200">
            <v>45479</v>
          </cell>
        </row>
        <row r="201">
          <cell r="B201">
            <v>199</v>
          </cell>
          <cell r="C201">
            <v>2024</v>
          </cell>
          <cell r="D201" t="str">
            <v>APOYAR TÉCNICAMENTE LAS DISTINTAS ETAPAS DE LOS PROCESOS DE COMPETENCIA DE LA ALCALDÍA LOCAL PARA LA DEPURACIÓN DE ACTUACIONES ADMINISTRATIVAS</v>
          </cell>
          <cell r="E201" t="str">
            <v>PRESTACION DE SERVICIOS PROFESIONALES</v>
          </cell>
          <cell r="F201" t="str">
            <v>O23011605570000001907</v>
          </cell>
          <cell r="G201" t="str">
            <v>IRMA LISETTE AREVALO GARCÍA</v>
          </cell>
          <cell r="H201">
            <v>51901857</v>
          </cell>
          <cell r="I201">
            <v>45351</v>
          </cell>
          <cell r="J201">
            <v>45355</v>
          </cell>
          <cell r="K201">
            <v>45476</v>
          </cell>
        </row>
        <row r="202">
          <cell r="B202">
            <v>200</v>
          </cell>
          <cell r="C202">
            <v>2024</v>
          </cell>
          <cell r="D202" t="str">
            <v>APOYAR TÉCNICAMENTE LAS DISTINTAS ETAPAS DE LOS PROCESOS DE COMPETENCIA DE LAS INSPECCIONES DE POLICÍA DE LA LOCALIDAD, SEGÚN REPARTO.</v>
          </cell>
          <cell r="E202" t="str">
            <v>PRETACIÓN DE SERVICIOS DE APOYO TÉCNICO</v>
          </cell>
          <cell r="F202" t="str">
            <v xml:space="preserve">O23011605570000001908 </v>
          </cell>
          <cell r="G202" t="str">
            <v>BEATRIZ HELENA PEREZ PARRA</v>
          </cell>
          <cell r="H202">
            <v>53907315</v>
          </cell>
          <cell r="I202">
            <v>45351</v>
          </cell>
          <cell r="J202">
            <v>45352</v>
          </cell>
          <cell r="K202">
            <v>45473</v>
          </cell>
        </row>
        <row r="203">
          <cell r="B203">
            <v>201</v>
          </cell>
          <cell r="C203">
            <v>2024</v>
          </cell>
          <cell r="D203" t="str">
            <v>PRESTAR LOS SERVICIOS PROFESIONALES PARA APOYAR LA EJECUCION Y LIQUIDACION DE LOS CONTRATOS DE INFRAESTRUCTURA DEL FONDO DE DESARROLLO LOCAL DE PUENTE ARANDA</v>
          </cell>
          <cell r="E203" t="str">
            <v>PRESTACION DE SERVICIOS PROFESIONALES</v>
          </cell>
          <cell r="F203" t="str">
            <v>O23011604490000001905</v>
          </cell>
          <cell r="G203" t="str">
            <v>GLORIA LUCIA PINTOR VARGAS</v>
          </cell>
          <cell r="H203">
            <v>51962571</v>
          </cell>
          <cell r="I203">
            <v>45350</v>
          </cell>
          <cell r="J203">
            <v>45351</v>
          </cell>
          <cell r="K203">
            <v>45471</v>
          </cell>
        </row>
        <row r="204">
          <cell r="B204">
            <v>202</v>
          </cell>
          <cell r="C204">
            <v>2024</v>
          </cell>
          <cell r="D204" t="str">
            <v>APOYAR TÉCNICAMENTE LAS DISTINTAS ETAPAS DE LOS PROCESOS DE COMPETENCIA DE LAS INSPECCIONES DE POLICÍA DE LA LOCALIDAD, SEGÚN REPARTO.</v>
          </cell>
          <cell r="E204" t="str">
            <v>PRETACIÓN DE SERVICIOS DE APOYO TÉCNICO</v>
          </cell>
          <cell r="F204" t="str">
            <v>O23011605570000001908</v>
          </cell>
          <cell r="G204" t="str">
            <v>HENRRY CASTRO SANCHEZ</v>
          </cell>
          <cell r="H204">
            <v>19438867</v>
          </cell>
          <cell r="I204">
            <v>45351</v>
          </cell>
          <cell r="J204">
            <v>45357</v>
          </cell>
          <cell r="K204">
            <v>45478</v>
          </cell>
        </row>
        <row r="205">
          <cell r="B205">
            <v>203</v>
          </cell>
          <cell r="C205">
            <v>2024</v>
          </cell>
          <cell r="D205" t="str">
            <v>APOYAR TÉCNICAMENTE LAS DISTINTAS ETAPAS DE LOS PROCESOS DE COMPETENCIA DE LAS INSPECCIONES DE POLICÍA DE LA LOCALIDAD, SEGÚN REPARTO</v>
          </cell>
          <cell r="E205" t="str">
            <v>PRESTACION DE SERVICIOS PROFESIONALES</v>
          </cell>
          <cell r="F205" t="str">
            <v>O23011605570000001908</v>
          </cell>
          <cell r="G205" t="str">
            <v>ROGER MAURICIO FORERO RIVERA</v>
          </cell>
          <cell r="H205">
            <v>79508729</v>
          </cell>
          <cell r="I205">
            <v>45351</v>
          </cell>
          <cell r="J205">
            <v>45352</v>
          </cell>
          <cell r="K205">
            <v>45473</v>
          </cell>
        </row>
        <row r="206">
          <cell r="B206">
            <v>204</v>
          </cell>
          <cell r="C206">
            <v>2024</v>
          </cell>
          <cell r="D206" t="str">
            <v>APOYAR TÉCNICAMENTE LAS DISTINTAS ETAPAS DE LOS PROCESOS DE COMPETENCIA DE LAS INSPECCIONES DE POLICÍA DE LA LOCALIDAD, SEGÚN REPARTO</v>
          </cell>
          <cell r="E206" t="str">
            <v>PRESTACION DE SERVICIOS PROFESIONALES</v>
          </cell>
          <cell r="F206" t="str">
            <v>O23011605570000001908</v>
          </cell>
          <cell r="G206" t="str">
            <v>KELLY MAGNOLIA BEJARANO RIVERA</v>
          </cell>
          <cell r="H206">
            <v>52959448</v>
          </cell>
          <cell r="I206">
            <v>45351</v>
          </cell>
          <cell r="J206">
            <v>45352</v>
          </cell>
          <cell r="K206">
            <v>45473</v>
          </cell>
        </row>
        <row r="207">
          <cell r="B207">
            <v>205</v>
          </cell>
          <cell r="C207">
            <v>2024</v>
          </cell>
          <cell r="D207" t="str">
            <v>PRESTAR LOS SERVICIOS PROFESIONALES PARA DESARROLLAR ACCIONES Y ESTRATEGIAS ORIENTADAS A LA PROMOCION, ARTICULACION Y SEGUIMIENTO PARA LA ATENCION Y PROTECCION DE LOS ANIMALES DOMESTICOS Y SILVESTRES DE LA LOCALIDAD.</v>
          </cell>
          <cell r="E207" t="str">
            <v>PRESTACION DE SERVICIOS PROFESIONALES</v>
          </cell>
          <cell r="F207" t="str">
            <v xml:space="preserve">O23011602340000002004 </v>
          </cell>
          <cell r="G207" t="str">
            <v>SONIA VIVIANA CRISTANCHO SÁNCHEZ</v>
          </cell>
          <cell r="H207">
            <v>53073823</v>
          </cell>
          <cell r="I207">
            <v>45384</v>
          </cell>
          <cell r="J207">
            <v>45391</v>
          </cell>
          <cell r="K207">
            <v>45496</v>
          </cell>
        </row>
        <row r="208">
          <cell r="B208">
            <v>206</v>
          </cell>
          <cell r="C208">
            <v>2024</v>
          </cell>
          <cell r="D208" t="str">
            <v>APOYAR JURÍDICAMENTE LA EJECUCIÓN DE LAS ACCIONES REQUERIDAS PARA EL TRÁMITE E IMPULSO PROCESAL DE LAS ACTUACIONES CONTRAVENCIONALES Y/O QUERELLAS QUE CURSEN EN LAS INSPECCIONES DE POLICÍA DE LA LOCALIDAD.</v>
          </cell>
          <cell r="E208" t="str">
            <v>PRESTACION DE SERVICIOS PROFESIONALES</v>
          </cell>
          <cell r="F208" t="str">
            <v>O23011605570000001908</v>
          </cell>
          <cell r="G208" t="str">
            <v>CIELO PIEDAD HERRERA TRIANA</v>
          </cell>
          <cell r="H208">
            <v>41774441</v>
          </cell>
          <cell r="I208">
            <v>45350</v>
          </cell>
          <cell r="J208">
            <v>45352</v>
          </cell>
          <cell r="K208">
            <v>45473</v>
          </cell>
        </row>
        <row r="209">
          <cell r="B209">
            <v>207</v>
          </cell>
          <cell r="C209">
            <v>2024</v>
          </cell>
          <cell r="D209" t="str">
            <v>APOYAR AL EQUIPO DE PRENSA Y COMUNICACIONES DE LA ALCALDÍA LOCAL EN LA REALIZACIÓN DE PRODUCTOS Y PIEZAS DIGITALES, IMPRESAS Y PUBLICITARIAS DE GRAN FORMATO Y DE ANIMACIÓN GRÁFICA, ASÍ COMO APOYAR LA PRODUCCIÓN Y MONTAJE DE EVENTOS.</v>
          </cell>
          <cell r="E209" t="str">
            <v>PRESTACION DE SERVICIOS PROFESIONALES</v>
          </cell>
          <cell r="F209" t="str">
            <v>O23011605570000001907</v>
          </cell>
          <cell r="G209" t="str">
            <v>JUAN MANUEL REYES RAMIREZ</v>
          </cell>
          <cell r="H209">
            <v>79664457</v>
          </cell>
          <cell r="I209">
            <v>45352</v>
          </cell>
          <cell r="J209">
            <v>45355</v>
          </cell>
          <cell r="K209">
            <v>45476</v>
          </cell>
        </row>
        <row r="210">
          <cell r="B210">
            <v>208</v>
          </cell>
          <cell r="C210">
            <v>2024</v>
          </cell>
          <cell r="D210" t="str">
            <v>APOYAR AL EQUIPO DE PRENSA Y COMUNICACIONES DE LA ALCALDÍA LOCAL EN LA REALIZACIÓN Y PUBLICACIÓN DE CONTENIDOS DE REDES SOCIALES Y CANALES DE DIVULGACIÓN DIGITAL (SITIO WEB) DE LA ALCALDÍA LOCAL.</v>
          </cell>
          <cell r="E210" t="str">
            <v>PRESTACION DE SERVICIOS PROFESIONALES</v>
          </cell>
          <cell r="F210" t="str">
            <v xml:space="preserve">O23011605570000001907 </v>
          </cell>
          <cell r="G210" t="str">
            <v>ANGIE STEPHANI PEREZ QUINTERO_x000D_</v>
          </cell>
          <cell r="H210">
            <v>1014192455</v>
          </cell>
          <cell r="I210">
            <v>45357</v>
          </cell>
          <cell r="J210">
            <v>45359</v>
          </cell>
          <cell r="K210">
            <v>45480</v>
          </cell>
        </row>
        <row r="211">
          <cell r="B211">
            <v>209</v>
          </cell>
          <cell r="C211">
            <v>2024</v>
          </cell>
          <cell r="D211" t="str">
            <v>PRESTAR SERVICIOS PROFESIONALES PARA APOYAR LA FORMULACION, PROCESO DE CONTRATACION, EVALUACION, SEGUIMIENTO Y LIQUIDACION RELACIONADOS CON LOS PROYECTOS AMBIENTALES PARA ASEGURAR LA ADECUADA INVERSION DE RECURSOS LOCALES Y EL CUMPLIMIENTO DE LAS METAS DEL MISMO</v>
          </cell>
          <cell r="E211" t="str">
            <v>PRESTACION DE SERVICIOS PROFESIONALES</v>
          </cell>
          <cell r="F211" t="str">
            <v>O23011602380000002005</v>
          </cell>
          <cell r="G211" t="str">
            <v xml:space="preserve">ADRIANA PAOLA FORERO CASTAÑEDA </v>
          </cell>
          <cell r="H211">
            <v>52517017</v>
          </cell>
          <cell r="I211">
            <v>45350</v>
          </cell>
          <cell r="J211">
            <v>45352</v>
          </cell>
          <cell r="K211">
            <v>45473</v>
          </cell>
        </row>
        <row r="212">
          <cell r="B212">
            <v>210</v>
          </cell>
          <cell r="C212">
            <v>2024</v>
          </cell>
          <cell r="D212" t="str">
            <v xml:space="preserve">PRESTAR SUS SERVICIOS PROFESIONALES AL ÁREA DE GESTIÓN POLICIVA PARA EL ADECUADO CONTROL DE ACTUACIONES ADMINISTRATIVAS Y SANCIONES
</v>
          </cell>
          <cell r="E212" t="str">
            <v>PRESTACION DE SERVICIOS PROFESIONALES</v>
          </cell>
          <cell r="F212" t="str">
            <v>O23011605570000001907</v>
          </cell>
          <cell r="G212" t="str">
            <v>JOSE DAVID QUINTERO PEÑA</v>
          </cell>
          <cell r="H212">
            <v>80831434</v>
          </cell>
          <cell r="I212">
            <v>45364</v>
          </cell>
          <cell r="J212">
            <v>45365</v>
          </cell>
          <cell r="K212">
            <v>45486</v>
          </cell>
        </row>
        <row r="213">
          <cell r="B213">
            <v>211</v>
          </cell>
          <cell r="C213">
            <v>2024</v>
          </cell>
          <cell r="D213" t="str">
            <v>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213" t="str">
            <v xml:space="preserve">PRETACIÓN DE SERVICIOS DE APOYO </v>
          </cell>
          <cell r="F213" t="str">
            <v xml:space="preserve">O23011603430000001902 </v>
          </cell>
          <cell r="G213" t="str">
            <v>BRANDON STEVEN QUIÑONES GARCIA</v>
          </cell>
          <cell r="H213">
            <v>1030674637</v>
          </cell>
          <cell r="I213">
            <v>45352</v>
          </cell>
          <cell r="J213">
            <v>45363</v>
          </cell>
          <cell r="K213">
            <v>45484</v>
          </cell>
        </row>
        <row r="214">
          <cell r="B214">
            <v>212</v>
          </cell>
          <cell r="C214">
            <v>2024</v>
          </cell>
          <cell r="D214" t="str">
            <v>APOYAR JURÍDICAMENTE LA EJECUCIÓN DE LAS ACCIONES REQUERIDAS PARA EL TRAMITE E IMPULSO PROCESAL DE LAS ACTUACIONES CONTRAVENCIONALES / QUERELLAS QUE CURSEN EN LAS INSPECCIONES DE POLICÍA DE LA LOCALIDAD.</v>
          </cell>
          <cell r="E214" t="str">
            <v>PRESTACION DE SERVICIOS PROFESIONALES</v>
          </cell>
          <cell r="F214" t="str">
            <v>O23011605570000001908</v>
          </cell>
          <cell r="G214" t="str">
            <v>MANUELITA ARIAS GIRALDO</v>
          </cell>
          <cell r="H214">
            <v>30237285</v>
          </cell>
          <cell r="I214">
            <v>45357</v>
          </cell>
          <cell r="J214">
            <v>45362</v>
          </cell>
          <cell r="K214">
            <v>45483</v>
          </cell>
        </row>
        <row r="215">
          <cell r="B215">
            <v>213</v>
          </cell>
          <cell r="C215">
            <v>2024</v>
          </cell>
          <cell r="D215" t="str">
            <v>APOYAR EL (LA) ALCALDE (SA) LOCAL EN LA GESTIÓN DE LOS ASUNTOS RELACIONADOS CON SEGURIDAD CIUDADANA, CONVIVENCIA Y PREVENCIÓN DE CONFLICTIVIDADES, VIOLENCIAS Y DELITOS EN LA LOCALIDAD, DE CONFORMIDAD CON EL MARCO NORMATIVO APLICABLE EN LA MATERIA.</v>
          </cell>
          <cell r="E215" t="str">
            <v>PRESTACION DE SERVICIOS PROFESIONALES</v>
          </cell>
          <cell r="F215" t="str">
            <v>O23011605570000001907</v>
          </cell>
          <cell r="G215" t="str">
            <v>JOSE JOAQUIN OCAMPO TEJADA</v>
          </cell>
          <cell r="H215">
            <v>94391606</v>
          </cell>
          <cell r="I215">
            <v>45350</v>
          </cell>
          <cell r="J215">
            <v>45352</v>
          </cell>
          <cell r="K215">
            <v>45473</v>
          </cell>
        </row>
        <row r="216">
          <cell r="B216">
            <v>214</v>
          </cell>
          <cell r="C216">
            <v>2024</v>
          </cell>
          <cell r="D216" t="str">
            <v>APOYAR JURIDICAMENTE LA EJECUCION DE LAS ACCIONES REQUERIDAS PARA EL TRAMITE E IMPULSO PROCESAL DE LAS ACTUACIONES CONTRAVENCIONALES Y/O QUERELLAS QUE CURSEN EN LAS INSPECCIONES DE POLICIA DE LA LOCALIDAD</v>
          </cell>
          <cell r="E216" t="str">
            <v xml:space="preserve">PRESTACION DE SERVICIOS PROFESIONALES </v>
          </cell>
          <cell r="F216" t="str">
            <v>O23011605570000001908</v>
          </cell>
          <cell r="G216" t="str">
            <v>JORGE HUMBERTO VARGAS GUTIERREZ</v>
          </cell>
          <cell r="H216">
            <v>16750578</v>
          </cell>
          <cell r="I216">
            <v>45350</v>
          </cell>
          <cell r="J216">
            <v>45351</v>
          </cell>
          <cell r="K216">
            <v>45471</v>
          </cell>
        </row>
        <row r="217">
          <cell r="B217">
            <v>215</v>
          </cell>
          <cell r="C217">
            <v>2024</v>
          </cell>
          <cell r="D217" t="str">
            <v>PRESTAR SUS SERVICIOS PROFESIONALES PARA APOYAR JURÍDICAMENTE LA EJECUCIÓN DE LAS ACCIONES REQUERIDAS PARA EL IMPULSO Y TRAMITE PROCESAL DE ACTUACIONES ADMINISTRATIVAS Y DE INSPECCION, VIGILANCIA Y CONTROL DE COMPETENCIA DE LA ALCALDÍA LOCAL.</v>
          </cell>
          <cell r="E217" t="str">
            <v>PRESTACION DE SERVICIOS PROFESIONALES</v>
          </cell>
          <cell r="F217" t="str">
            <v>O23011605570000001908</v>
          </cell>
          <cell r="G217" t="str">
            <v>WALTER CHAVES AVENDAÑO</v>
          </cell>
          <cell r="H217">
            <v>1026565322</v>
          </cell>
          <cell r="I217">
            <v>45350</v>
          </cell>
          <cell r="J217">
            <v>45351</v>
          </cell>
          <cell r="K217">
            <v>45471</v>
          </cell>
        </row>
        <row r="218">
          <cell r="B218">
            <v>216</v>
          </cell>
          <cell r="C218">
            <v>2024</v>
          </cell>
          <cell r="D218" t="str">
            <v>PRESTAR LOS SERVICIOS PROFESIONALES AL AREA DE GESTION POLICIVA Y JURIDICA EN EL REPARTO Y SEGUIMIENTO DE LOS COMPARENDOS IMPUESTOS POR LA POLICIA NACIONAL</v>
          </cell>
          <cell r="E218" t="str">
            <v>PRESTACION DE SERVICIOS PROFESIONALES</v>
          </cell>
          <cell r="F218" t="str">
            <v xml:space="preserve">O23011605570000001907 </v>
          </cell>
          <cell r="G218" t="str">
            <v>JUAN SEBASTIAN RENTERIA VARGAS</v>
          </cell>
          <cell r="H218">
            <v>1033803220</v>
          </cell>
          <cell r="I218">
            <v>45350</v>
          </cell>
          <cell r="J218">
            <v>45351</v>
          </cell>
          <cell r="K218">
            <v>45471</v>
          </cell>
        </row>
        <row r="219">
          <cell r="B219">
            <v>217</v>
          </cell>
          <cell r="C219">
            <v>2024</v>
          </cell>
          <cell r="D219" t="str">
            <v>PRESTAR LOS SERVICIOS PROFESIONALES REQUERIDOS PARA APOYAR LA FORMULACIÓN, PROCESO DE CONTRATACIÓN, EVALUACIÓN Y SEGUIMIENTO DE PROYECTOS INCLUIDOS EN EL PLAN DE DESARROLLO LOCAL VIGENTE, ASÍ COMO LA LIQUIDACIÓN DE LOS CONTRATOS SUSCRITOS PARA SU EJECUCIÓN PARA ASEGURAR A ADECUADA INVERSIÓN DE RECURSOS LOCALES Y EL CUMPLIMIENTO DE LAS METAS DEL MISMO, EN LO REFERENTE A TEMAS TRANSVERSALES DE INFRAESTRUCTURA FÍSICA, DE ACUERDO CON LOS ESTUDIOS PREVIOS</v>
          </cell>
          <cell r="E219" t="str">
            <v>PRESTACION DE SERVICIOS PROFESIONALES</v>
          </cell>
          <cell r="F219" t="str">
            <v>O23011604490000001905</v>
          </cell>
          <cell r="G219" t="str">
            <v>CRISTHIAN DAVID TORRES MARTINEZ</v>
          </cell>
          <cell r="H219">
            <v>1053807522</v>
          </cell>
          <cell r="I219">
            <v>45352</v>
          </cell>
          <cell r="J219">
            <v>45352</v>
          </cell>
          <cell r="K219">
            <v>45473</v>
          </cell>
        </row>
        <row r="220">
          <cell r="B220">
            <v>218</v>
          </cell>
          <cell r="C220">
            <v>2024</v>
          </cell>
          <cell r="D220" t="str">
            <v>PRESTAR SUS SERVICIOS PROFESIONALES EN MARKETING, PUBLICIDAD PARA CREAR CONTENIDOS, APLICACIONES Y SOFTWARE ESPECIALIZADO PARA LOS EMPRESARIOS DE LA LOCALIDAD</v>
          </cell>
          <cell r="E220" t="str">
            <v>PRESTACION DE SERVICIOS PROFESIONALES</v>
          </cell>
          <cell r="F220" t="str">
            <v>O23011601060000001893</v>
          </cell>
          <cell r="G220" t="str">
            <v>MARÍA CONSUELO BELTRÁN BURGOS_x000D_</v>
          </cell>
          <cell r="H220">
            <v>52103693</v>
          </cell>
          <cell r="I220">
            <v>45357</v>
          </cell>
          <cell r="J220">
            <v>45358</v>
          </cell>
          <cell r="K220">
            <v>45479</v>
          </cell>
        </row>
        <row r="221">
          <cell r="B221">
            <v>219</v>
          </cell>
          <cell r="C221">
            <v>2024</v>
          </cell>
          <cell r="D221" t="str">
            <v>PRESTAR LOS SERVICIOS PROFESIONALES PARA DESARROLLAR ACCIONES Y ESTRATEGIAS ORIENTADAS A LA PREVENCIÓN DE VIOLENCIA INFANTIL, VIOLENCIA INTRAFAMILIAR Y/O VIOLENCIA SEXUAL Y LA PROMOCIÓN DEL BUEN TRATO.</v>
          </cell>
          <cell r="E221" t="str">
            <v>PRESTACION DE SERVICIOS PROFESIONALES</v>
          </cell>
          <cell r="F221" t="str">
            <v>O23011601060000001894</v>
          </cell>
          <cell r="G221" t="str">
            <v>ANGIE NATHALIA VERA PRIETO</v>
          </cell>
          <cell r="H221">
            <v>1015467030</v>
          </cell>
          <cell r="I221">
            <v>45364</v>
          </cell>
          <cell r="J221">
            <v>45366</v>
          </cell>
          <cell r="K221">
            <v>45487</v>
          </cell>
        </row>
        <row r="222">
          <cell r="B222">
            <v>220</v>
          </cell>
          <cell r="C222">
            <v>2024</v>
          </cell>
          <cell r="D222" t="str">
            <v>PRESTAR SUS SERVICIOS PROFESIONALES COMO DESARROLLADOR EN LA IMPLEMENTACION Y MANTENIMIENTO ADAPTATIVO Y EVOLUTIVO DE SOLUCIONES PARA LOS SISTEMAS DE INFORMACIÓN APPS DE LA LOCALIDAD DE PUENTE ARANDA</v>
          </cell>
          <cell r="E222" t="str">
            <v>PRESTACION DE SERVICIOS PROFESIONALES</v>
          </cell>
          <cell r="F222" t="str">
            <v>O23011601060000001893</v>
          </cell>
          <cell r="G222" t="str">
            <v>ESTID GIOVANNY OVALLE GUERRERO</v>
          </cell>
          <cell r="H222">
            <v>1026262856</v>
          </cell>
          <cell r="I222">
            <v>45357</v>
          </cell>
          <cell r="J222">
            <v>45359</v>
          </cell>
          <cell r="K222">
            <v>45480</v>
          </cell>
        </row>
        <row r="223">
          <cell r="B223">
            <v>221</v>
          </cell>
          <cell r="C223">
            <v>2024</v>
          </cell>
          <cell r="D223" t="str">
            <v>APOYAR LA GESTION DOCUMENTAL DE LA ALCALDIA LOCAL EN LA IMPLEMENTACION DE LOS PROCESOS DE CLASIFICACION, ORDENACION, SELECCION NATURAL, FOLIACION, IDENTIFICACION, LEVANTAMIENTO DE INVENTARIOS, ALMACENAMIENTO Y APLICACION DE PROTOCOLOS DE ELIMINACION Y TRANSFERENCIAS DOCUMENTALES</v>
          </cell>
          <cell r="E223" t="str">
            <v>PRESTACION DE SERVICIOS DE APOYO A LA GESTION</v>
          </cell>
          <cell r="F223" t="str">
            <v>O23011605570000001907</v>
          </cell>
          <cell r="G223" t="str">
            <v>GLADYS OSORIO SANCHEZ</v>
          </cell>
          <cell r="H223">
            <v>41778100</v>
          </cell>
          <cell r="I223">
            <v>45357</v>
          </cell>
          <cell r="J223">
            <v>45364</v>
          </cell>
          <cell r="K223">
            <v>45485</v>
          </cell>
        </row>
        <row r="224">
          <cell r="B224">
            <v>222</v>
          </cell>
          <cell r="C224">
            <v>2024</v>
          </cell>
          <cell r="D224" t="str">
            <v>PRESTAR EL SERVICIO INTEGRAL DE ASEO Y CAFETERÍA PARA LA SEDE PRINCIPAL DE LA ENTIDAD, LOS ESPACIOS OCUPADOS POR LA JUNTA ADMINISTRADORA LOCAL Y LOS PUNTOS VIVE DIGITAL DE LA LOCALIDAD CON BASE AL ACUERDO MARCO DE PRECIOS CCE-126-2023</v>
          </cell>
          <cell r="E224" t="str">
            <v xml:space="preserve">PRESTACIÓN DE SERVICIO INTEGRAL DE ASEO Y CAFETERIA </v>
          </cell>
          <cell r="F224" t="str">
            <v>-</v>
          </cell>
          <cell r="G224" t="str">
            <v>UNIÓN TEMPORAL EMINSER – SOLOASEO 2023</v>
          </cell>
          <cell r="H224" t="str">
            <v>-</v>
          </cell>
          <cell r="I224" t="str">
            <v>-</v>
          </cell>
          <cell r="J224">
            <v>45362</v>
          </cell>
          <cell r="K224">
            <v>45575</v>
          </cell>
        </row>
        <row r="225">
          <cell r="B225">
            <v>223</v>
          </cell>
          <cell r="C225">
            <v>2024</v>
          </cell>
          <cell r="D225" t="str">
            <v>PRESTAR SUS SERVICIOS TÉCNICOS EN EL FORTALECIMIENTO DE LOS PROGRAMAS DE DEPORTES DE LA ALCALDÍA LOCAL DE PUENTE ARANDA.</v>
          </cell>
          <cell r="E225" t="str">
            <v>PRESTACION DE SERVICIOS DE APOYO A LA GESTION</v>
          </cell>
          <cell r="F225" t="str">
            <v>O23011601200000001887</v>
          </cell>
          <cell r="G225" t="str">
            <v>OSWALDO VARGAS GIL</v>
          </cell>
          <cell r="H225">
            <v>80723323</v>
          </cell>
          <cell r="I225">
            <v>45364</v>
          </cell>
          <cell r="J225">
            <v>45366</v>
          </cell>
          <cell r="K225">
            <v>45487</v>
          </cell>
        </row>
        <row r="226">
          <cell r="B226">
            <v>224</v>
          </cell>
          <cell r="C226">
            <v>2024</v>
          </cell>
          <cell r="D226" t="str">
            <v xml:space="preserve">PRESTAR SERVICIOS PROFESIONALES PARA REALIZAR LAS GESTIONES INHERENTES EN LA LIQUIDACIÓN, PAGO Y DEPURACIÓN DE OBLIGACIONES POR PAGAR DE LOS CONTRATOS SUSCRITOS POR EL FDL PUENTE ARANDA
</v>
          </cell>
          <cell r="E226" t="str">
            <v>PRESTACION DE SERVICIOS PROFESIONALES</v>
          </cell>
          <cell r="F226" t="str">
            <v>O23011605570000001907</v>
          </cell>
          <cell r="G226" t="str">
            <v>CLAUDIA PATRICIA VALLEJO GUTIERREZ</v>
          </cell>
          <cell r="H226">
            <v>53124797</v>
          </cell>
          <cell r="I226">
            <v>45358</v>
          </cell>
          <cell r="J226">
            <v>45363</v>
          </cell>
          <cell r="K226">
            <v>45484</v>
          </cell>
        </row>
        <row r="227">
          <cell r="B227">
            <v>225</v>
          </cell>
          <cell r="C227">
            <v>2024</v>
          </cell>
          <cell r="D227" t="str">
            <v>PRESTAR SERVICIOS PROFESIONALES PARA REALIZAR LAS GESTIONES INHERENTES EN LA LIQUIDACIÓN, PAGO Y DEPURACIÓN DE OBLIGACIONES POR PAGAR DE LOS CONTRATOS SUSCRITOS POR EL FDL PUENTE ARANDA</v>
          </cell>
          <cell r="E227" t="str">
            <v>PRESTACION DE SERVICIOS PROFESIONALES</v>
          </cell>
          <cell r="F227" t="str">
            <v>O23011605570000001907</v>
          </cell>
          <cell r="G227" t="str">
            <v>CLAUDIA ANDREA BOLIVAR CUCHIA</v>
          </cell>
          <cell r="H227">
            <v>52526148</v>
          </cell>
          <cell r="I227">
            <v>45358</v>
          </cell>
          <cell r="J227">
            <v>45363</v>
          </cell>
          <cell r="K227">
            <v>45484</v>
          </cell>
        </row>
        <row r="228">
          <cell r="B228">
            <v>226</v>
          </cell>
          <cell r="C228">
            <v>2024</v>
          </cell>
          <cell r="D228" t="str">
            <v>PRESTAR SUS SERVICIOS PROFESIONALES PARA APOYAR LA FORMULACION, PROCESO DE CONTRATACION, EVALUACION, SEGUIMIENTO Y LIQUIDACION RELACIONADOS CON EL PROYECTO DE INVERSION 1897 PARA ASEGURAR LA ADECUADA INVERSION DE RECURSOS LOCALES Y EL CUMPLIMIENTO DE LAS METAS DEL MISMO</v>
          </cell>
          <cell r="E228" t="str">
            <v>PRESTACION DE SERVICIOS PROFESIONALES</v>
          </cell>
          <cell r="F228" t="str">
            <v>O23011601060000001897</v>
          </cell>
          <cell r="G228" t="str">
            <v>CLAUDIA LORENA FAJARDO ROMERO</v>
          </cell>
          <cell r="H228">
            <v>1022430138</v>
          </cell>
          <cell r="I228">
            <v>45357</v>
          </cell>
          <cell r="J228">
            <v>45359</v>
          </cell>
          <cell r="K228">
            <v>45480</v>
          </cell>
        </row>
        <row r="229">
          <cell r="B229">
            <v>227</v>
          </cell>
          <cell r="C229">
            <v>2024</v>
          </cell>
          <cell r="D229" t="str">
            <v>PRESTAR SUS SERVICIOS PROFESIONALES PARA APOYAR LA FORMULACIÓN, PROCESO DE CONTRATACIÓN, EVALUACIÓN, SEGUIMIENTO Y LIQUIDACIÓN RELACIONADOS CON EL PROYECTO DE INVERSIÓN 1899 PARA ASEGURAR LA ADECUADA INVERSIÓN DE RECURSOS LOCALES Y EL CUMPLIMIENTO DE LAS METAS DEL MISMO.</v>
          </cell>
          <cell r="E229" t="str">
            <v xml:space="preserve">PRESTACION DE SERVICIOS PROFESIONALES </v>
          </cell>
          <cell r="F229" t="str">
            <v>O23011601080000001899</v>
          </cell>
          <cell r="G229" t="str">
            <v>DIANA CATALINA ROMERO TORRES_x000D_</v>
          </cell>
          <cell r="H229">
            <v>1018442804</v>
          </cell>
          <cell r="I229">
            <v>45357</v>
          </cell>
          <cell r="J229">
            <v>45359</v>
          </cell>
          <cell r="K229">
            <v>45480</v>
          </cell>
        </row>
        <row r="230">
          <cell r="B230">
            <v>228</v>
          </cell>
          <cell r="C230">
            <v>2024</v>
          </cell>
          <cell r="D230" t="str">
            <v>PRESTAR SUS SERVICIOS PROFESIONALES PARA APOYAR LA FORMULACION, PROCESO DE CONTRATACION, EVALUACION, SEGUIMIENTO Y LIQUIDACION RELACIONADOS CON EL PROYECTO DE INVERSION 1897 PARA ASEGURAR LA ADECUADA INVERSION DE RECURSOS LOCALES Y EL CUMPLIMIENTO DE LAS METAS DEL MISMO</v>
          </cell>
          <cell r="E230" t="str">
            <v>PRESTACION DE SERVICIOS PROFESIONALES</v>
          </cell>
          <cell r="F230" t="str">
            <v>O23011601060000001897</v>
          </cell>
          <cell r="G230" t="str">
            <v>ÓSCAR OSWALDO MEDINA CAMARGO</v>
          </cell>
          <cell r="H230">
            <v>80148969</v>
          </cell>
          <cell r="I230">
            <v>45357</v>
          </cell>
          <cell r="J230">
            <v>45359</v>
          </cell>
          <cell r="K230">
            <v>45480</v>
          </cell>
        </row>
        <row r="231">
          <cell r="B231">
            <v>229</v>
          </cell>
          <cell r="C231">
            <v>2024</v>
          </cell>
          <cell r="D231" t="str">
            <v>PRESTAR LOS SERVICIOS PROFESIONALES REQUERIDOS PARA APOYAR LA FORMULACION, PROCESO DE CONTRATACION, EVALUACION Y SEGUIMIENTO DE LOS PROYECTOS RELACIONADOS CON EL SECTOR SALUD QUE SE ENCUENTRAN INCLUIDOS EN EL PLAN OPERATIVO ANUAL DE INVERSIONES, ASI COMO ADELANTAR EL PROCESO DE LIQUIDACION DE LOS CONTRATOS EJECUTADOS QUE LE SEAN ASIGNADOS.</v>
          </cell>
          <cell r="E231" t="str">
            <v>PRESTACION DE SERVICIOS PROFESIONALES</v>
          </cell>
          <cell r="F231" t="str">
            <v>O23011601080000001899</v>
          </cell>
          <cell r="G231" t="str">
            <v>JAVIER MAURICIO PUENTES GALVIS_x000D_</v>
          </cell>
          <cell r="H231">
            <v>1049611842</v>
          </cell>
          <cell r="I231">
            <v>45359</v>
          </cell>
          <cell r="J231">
            <v>45363</v>
          </cell>
          <cell r="K231">
            <v>45484</v>
          </cell>
        </row>
        <row r="232">
          <cell r="B232">
            <v>230</v>
          </cell>
          <cell r="C232">
            <v>2024</v>
          </cell>
          <cell r="D232" t="str">
            <v>PRESTAR SUS SERVICIOS TECNICOS EN PROCESOS ADMINISTRATIVOS Y LOGISTICOS EN LA EJECUCION DE ACTIVIDADES PREVISTAS PARA EL CUMPLIMIENTO DE LO DISPUESTO A LA ESTRATEGIA TERRITORIAL DE SALUD</v>
          </cell>
          <cell r="E232" t="str">
            <v>PRESTACION DE SERVICIOS DE APOYO A LA GESTION</v>
          </cell>
          <cell r="F232" t="str">
            <v>O23011601080000001899</v>
          </cell>
          <cell r="G232" t="str">
            <v>YOLANDA CHAUX BAUTISTA</v>
          </cell>
          <cell r="H232">
            <v>55143535</v>
          </cell>
          <cell r="I232">
            <v>45359</v>
          </cell>
          <cell r="J232">
            <v>45365</v>
          </cell>
          <cell r="K232">
            <v>45486</v>
          </cell>
        </row>
        <row r="233">
          <cell r="B233">
            <v>231</v>
          </cell>
          <cell r="C233">
            <v>2024</v>
          </cell>
          <cell r="D233" t="str">
            <v>PRESTAR SUS SERVICIOS TECNICOS EN PROCESOS ADMINISTRATIVOS Y LOGISTICOS EN LA EJECUCION DE ACTIVIDADES PREVISTAS PARA EL CUMPLIMIENTO DE LO DISPUESTO A LA ESTRATEGIA TERRITORIAL DE SALUD</v>
          </cell>
          <cell r="E233" t="str">
            <v>PRESTACION DE SERVICIOS DE APOYO A LA GESTION</v>
          </cell>
          <cell r="F233" t="str">
            <v>O23011601080000001899</v>
          </cell>
          <cell r="G233" t="str">
            <v>HAROLD ALFONSO GARZÓN PINEDA</v>
          </cell>
          <cell r="H233">
            <v>1073514778</v>
          </cell>
          <cell r="I233">
            <v>45359</v>
          </cell>
          <cell r="J233">
            <v>45364</v>
          </cell>
          <cell r="K233">
            <v>45485</v>
          </cell>
        </row>
        <row r="234">
          <cell r="B234">
            <v>232</v>
          </cell>
          <cell r="C234">
            <v>2024</v>
          </cell>
          <cell r="D234" t="str">
            <v>ALCALDÍA DE PUENTE ARANDA para PRESTAR SERVICIOS PROFESIONALES PARA REALIZAR EL SEGUIMIENTO Y APOYAR LA GESTIÓN PARA GARANTIZAR EL DESARROLLO DEL PROGRAMA PARCEROS POR BOGOTÁ, COMPONENTE DEL PROYECTO DE INVERSIÓN 1881.</v>
          </cell>
          <cell r="E234" t="str">
            <v>PRESTACION DE SERVICIOS PROFESIONALES</v>
          </cell>
          <cell r="F234" t="str">
            <v>O23011601010000001881</v>
          </cell>
          <cell r="G234" t="str">
            <v xml:space="preserve">OSCAR IVAN CORTES GUTIERREZ </v>
          </cell>
          <cell r="H234">
            <v>1018459697</v>
          </cell>
          <cell r="I234">
            <v>45357</v>
          </cell>
          <cell r="J234">
            <v>45358</v>
          </cell>
          <cell r="K234">
            <v>45479</v>
          </cell>
        </row>
        <row r="235">
          <cell r="B235">
            <v>233</v>
          </cell>
          <cell r="C235">
            <v>2024</v>
          </cell>
          <cell r="D235" t="str">
            <v>APOYAR AL ALCALDE LOCAL EN LA PROMOCIÓN, ARTICULACIÓN, ACOMPAÑAMIENTO Y SEGUIMIENTO PARA LA ATENCIÓN Y PROTECCIÓN DE LOS ANIMALES DOMÉSTICOS Y SILVESTRES DE LA LOCALIDAD.</v>
          </cell>
          <cell r="E235" t="str">
            <v>PRESTACION DE SERVICIOS PROFESIONALES</v>
          </cell>
          <cell r="F235" t="str">
            <v>O23011602340000002004</v>
          </cell>
          <cell r="G235" t="str">
            <v>MARÍA FERNANDA RAMÍREZ VARGAS</v>
          </cell>
          <cell r="H235">
            <v>52177132</v>
          </cell>
          <cell r="I235">
            <v>45366</v>
          </cell>
          <cell r="J235">
            <v>45383</v>
          </cell>
          <cell r="K235">
            <v>45504</v>
          </cell>
        </row>
        <row r="236">
          <cell r="B236">
            <v>234</v>
          </cell>
          <cell r="C236">
            <v>2024</v>
          </cell>
          <cell r="D236" t="str">
            <v>PRESTAR LOS SERVICIOS PROFESIONALES AL ÁREA DE GESTIÓN POLICIVA Y JURÍDICA EN EL REPARTO Y SEGUIMIENTO DE LOS COMPARENDOS IMPUESTOS POR LA POLICÍA NACIONAL</v>
          </cell>
          <cell r="E236" t="str">
            <v>PRESTACION DE SERVICIOS PROFESIONALES</v>
          </cell>
          <cell r="F236" t="str">
            <v>O23011605570000001907</v>
          </cell>
          <cell r="G236" t="str">
            <v>HAMILTON ARMANDO MORALES MONSALVE</v>
          </cell>
          <cell r="H236">
            <v>79692472</v>
          </cell>
          <cell r="I236">
            <v>45362</v>
          </cell>
          <cell r="J236">
            <v>45365</v>
          </cell>
          <cell r="K236">
            <v>45486</v>
          </cell>
        </row>
        <row r="237">
          <cell r="B237">
            <v>235</v>
          </cell>
          <cell r="C237">
            <v>2024</v>
          </cell>
          <cell r="D237" t="str">
            <v>PRESTAR SERVICIOS PROFESIONALES PARA REALIZAR LAS GESTIONES INHERENTES EN LA LIQUIDACIÓN, PAGO Y DEPURACIÓN DE OBLIGACIONES POR PAGAR DE LOS CONTRATOS SUSCRITOS POR EL FDL PUENTE ARANDA.</v>
          </cell>
          <cell r="E237" t="str">
            <v>PRESTACION DE SERVICIOS PROFESIONALES</v>
          </cell>
          <cell r="F237" t="str">
            <v xml:space="preserve">O23011604490000001905 </v>
          </cell>
          <cell r="G237" t="str">
            <v>JUAN PABLO GUTIÉRREZ FIERRO</v>
          </cell>
          <cell r="H237">
            <v>7717920</v>
          </cell>
          <cell r="I237">
            <v>45369</v>
          </cell>
          <cell r="J237">
            <v>45370</v>
          </cell>
          <cell r="K237">
            <v>45491</v>
          </cell>
        </row>
        <row r="238">
          <cell r="B238">
            <v>236</v>
          </cell>
          <cell r="C238">
            <v>2024</v>
          </cell>
          <cell r="D238" t="str">
            <v xml:space="preserve">	APOYAR TECNICAMENTE LAS DISTINTAS ETAPAS DE LOS PROCESOS DE COMPETENCIA DE LA ALCALDIA LOCAL PARA LA DEPURACION DE ACTUACIONES ADMINISTRATIVAS</v>
          </cell>
          <cell r="E238" t="str">
            <v>PRESTACION DE SERVICIOS PROFESIONALES</v>
          </cell>
          <cell r="F238" t="str">
            <v>O23011605570000001907</v>
          </cell>
          <cell r="G238" t="str">
            <v>GEIMAR MAURICIO LABRADOR AVENDAÑO</v>
          </cell>
          <cell r="H238">
            <v>1010210114</v>
          </cell>
          <cell r="I238">
            <v>45358</v>
          </cell>
          <cell r="J238">
            <v>45359</v>
          </cell>
          <cell r="K238">
            <v>45480</v>
          </cell>
        </row>
        <row r="239">
          <cell r="B239">
            <v>237</v>
          </cell>
          <cell r="C239">
            <v>2024</v>
          </cell>
          <cell r="D239" t="str">
            <v>PRESTAR SERVICIOS PROFESIONALES PARA APOYAR EL FORTALECIMIENTO, ACOMPAÑAMIENTO Y ARTICULACION CON LOS GRUPOS EMPRESARIALES, COMERCIALES Y DIFERENTES GRUPOS DE PARTICIPACION QUE HACEN PARTE DE LA LOCALIDAD DE PUENTE ARANDA.</v>
          </cell>
          <cell r="E239" t="str">
            <v>PRESTACION DE SERVICIOS PROFESIONALES</v>
          </cell>
          <cell r="F239" t="str">
            <v>O23011601060000001893</v>
          </cell>
          <cell r="G239" t="str">
            <v>ÓSCAR OMERO CARRILLO SANDOVAL</v>
          </cell>
          <cell r="H239">
            <v>79464338</v>
          </cell>
          <cell r="I239">
            <v>45358</v>
          </cell>
          <cell r="J239">
            <v>45363</v>
          </cell>
          <cell r="K239">
            <v>45484</v>
          </cell>
        </row>
        <row r="240">
          <cell r="B240">
            <v>238</v>
          </cell>
          <cell r="C240">
            <v>2024</v>
          </cell>
          <cell r="D240" t="str">
            <v>PRESTAR LOS SERVICIOS TECNICOS PARA APOYAR LA EJECUCION Y LIQUIDACION DE LOS CONTRATOS DE INFRAESTRUCTURA DEL FONDO DE DESARROLLO LOCAL DE PUENTE ARANDA</v>
          </cell>
          <cell r="E240" t="str">
            <v>PRESTACION DE SERVICIOS DE APOYO A LA GESTION</v>
          </cell>
          <cell r="F240" t="str">
            <v xml:space="preserve">O23011604490000001905 </v>
          </cell>
          <cell r="G240" t="str">
            <v>CRISTIAN CAMILO BOHORQUEZ PEREZ</v>
          </cell>
          <cell r="H240">
            <v>1014271435</v>
          </cell>
          <cell r="I240">
            <v>45359</v>
          </cell>
          <cell r="J240">
            <v>45363</v>
          </cell>
          <cell r="K240">
            <v>45469</v>
          </cell>
        </row>
        <row r="241">
          <cell r="B241">
            <v>239</v>
          </cell>
          <cell r="C241">
            <v>2024</v>
          </cell>
          <cell r="D241" t="str">
            <v>PRESTAR SERVICIOS COMO PROFESIONAL PARA LA EVALUACIÓN Y SEGUIMIENTO EN TEMAS DE VIOLENCIA INTRAFAMILIAR EN LOS COMPONENTES DE ORIENTACIÓN, ASESORÍA FAMILIAR, POSICIONAMIENTO Y PROMOCIÓN DEL BUEN TRATO</v>
          </cell>
          <cell r="E241" t="str">
            <v>PRESTACION DE SERVICIOS PROFESIONALES</v>
          </cell>
          <cell r="F241" t="str">
            <v>O23011603400000001901</v>
          </cell>
          <cell r="G241" t="str">
            <v>CAROLINA MEDINA GARCÍA</v>
          </cell>
          <cell r="H241">
            <v>1022373451</v>
          </cell>
          <cell r="I241">
            <v>45359</v>
          </cell>
          <cell r="J241">
            <v>45366</v>
          </cell>
          <cell r="K241">
            <v>45487</v>
          </cell>
        </row>
        <row r="242">
          <cell r="B242">
            <v>240</v>
          </cell>
          <cell r="C242">
            <v>2024</v>
          </cell>
          <cell r="D242" t="str">
            <v>PRESTAR SERVICIOS ASITENCIALES PARA REALIZAR ACOMPAÑAMIENTO EN LAS DIFERENTES ACTIVIDADES DE PRODUCCION Y EDICION DE VIDEO, ASI COMO EL REGISTRO FOTOGRAFICO DE LOS ACONTECIMIENTOS Y EVENTOS TENDIENTES A PROMOVER LA PARTICIPACION EN LA LOCALIDAD DE PUENTE ARANDA.</v>
          </cell>
          <cell r="E242" t="str">
            <v>PRESTACION DE SERVICIOS DE APOYO A LA GESTION</v>
          </cell>
          <cell r="F242" t="str">
            <v>O23011605570000001907</v>
          </cell>
          <cell r="G242" t="str">
            <v>JERRY SANTIAGO POVEDA PIZZA</v>
          </cell>
          <cell r="H242">
            <v>1073517809</v>
          </cell>
          <cell r="I242">
            <v>45359</v>
          </cell>
          <cell r="J242">
            <v>45364</v>
          </cell>
          <cell r="K242">
            <v>45485</v>
          </cell>
        </row>
        <row r="243">
          <cell r="B243">
            <v>241</v>
          </cell>
          <cell r="C243">
            <v>2024</v>
          </cell>
          <cell r="D243" t="str">
            <v>PRESTAR SERVICIOS PROFESIONALES PARA REALIZAR LAS GESTIONES INHERENTES EN LA LIQUIDACIÓN, PAGO Y DEPURACIÓN DE OBLIGACIONES POR PAGAR DE LOS CONTRATOS SUSCRITOS POR EL FDL PUENTE ARANDA.</v>
          </cell>
          <cell r="E243" t="str">
            <v>PRESTACION DE SERVICIOS PROFESIONALES</v>
          </cell>
          <cell r="F243" t="str">
            <v>O23011604490000001905</v>
          </cell>
          <cell r="G243" t="str">
            <v>YEIMMY JOHANNA BEJARANO BEJARANO_x000D_</v>
          </cell>
          <cell r="H243">
            <v>1022325145</v>
          </cell>
          <cell r="I243">
            <v>45364</v>
          </cell>
          <cell r="J243">
            <v>45369</v>
          </cell>
          <cell r="K243">
            <v>45490</v>
          </cell>
        </row>
        <row r="244">
          <cell r="B244">
            <v>242</v>
          </cell>
          <cell r="C244">
            <v>2024</v>
          </cell>
          <cell r="D244" t="str">
            <v xml:space="preserve">PRESTAR SUS SERVICIOS PROFESIONALES EN LA DEPURACIÓN DE OBLIGACIONES POR PAGAR, TRAMITE DE PAGOS Y LIQUIDACIÓN DE CONTRATOS
</v>
          </cell>
          <cell r="E244" t="str">
            <v>PRESTACION DE SERVICIOS PROFESIONALES</v>
          </cell>
          <cell r="F244" t="str">
            <v xml:space="preserve">O23011605570000001907 </v>
          </cell>
          <cell r="G244" t="str">
            <v>GLADYS ALCIRA USAQUEN DIAZ</v>
          </cell>
          <cell r="H244">
            <v>20979909</v>
          </cell>
          <cell r="I244">
            <v>45358</v>
          </cell>
          <cell r="J244">
            <v>45359</v>
          </cell>
          <cell r="K244">
            <v>45480</v>
          </cell>
        </row>
        <row r="245">
          <cell r="B245">
            <v>243</v>
          </cell>
          <cell r="C245">
            <v>2024</v>
          </cell>
          <cell r="D245" t="str">
            <v xml:space="preserve">PRESTAR SERVICIOS COMO APOYO TÉCNICO EN LA ARTICULACIÓN CON LOS GRUPOS EMPRESARIALES, COMERCIALES, Y DIFERENTES GRUPOS DE PARTICIPACIÓN QUE HACEN PARTE DE LA LOCALIDAD DE PUENTE ARANDA.
</v>
          </cell>
          <cell r="E245" t="str">
            <v>PRESTACION DE SERVICIOS PROFESIONALES</v>
          </cell>
          <cell r="F245" t="str">
            <v>O23011601060000001893</v>
          </cell>
          <cell r="G245" t="str">
            <v>LIDA FLOR COLPAS CABALLERO</v>
          </cell>
          <cell r="H245">
            <v>22545726</v>
          </cell>
          <cell r="I245">
            <v>45359</v>
          </cell>
          <cell r="J245">
            <v>45363</v>
          </cell>
          <cell r="K245">
            <v>45484</v>
          </cell>
        </row>
        <row r="246">
          <cell r="B246">
            <v>244</v>
          </cell>
          <cell r="C246">
            <v>2024</v>
          </cell>
          <cell r="D246" t="str">
            <v>PRESTAR SUS SERVICIOS COMO INSTRUCTOR DEPORTIVO EN LA EJECUCIÓN DE LAS ACTIVIDADES PREVISTAS PARA LA IMPLEMENTACIÓN DE LOS PROGRAMAS Y ESTRATEGIAS DE ACTIVIDAD FÍSICA Y CUIDADO EN EL TERRITORIO EN LA LOCALIDAD DE PUENTE ARANDA.</v>
          </cell>
          <cell r="E246" t="str">
            <v>PRESTACION DE SERVICIOS DE APOYO A LA GESTION</v>
          </cell>
          <cell r="F246" t="str">
            <v>O23011601200000001887</v>
          </cell>
          <cell r="G246" t="str">
            <v>ADRIANA MARÍA SALAZAR VÁSQUEZ</v>
          </cell>
          <cell r="H246">
            <v>52243371</v>
          </cell>
          <cell r="I246">
            <v>45358</v>
          </cell>
          <cell r="J246">
            <v>45383</v>
          </cell>
          <cell r="K246">
            <v>45504</v>
          </cell>
        </row>
        <row r="247">
          <cell r="B247">
            <v>245</v>
          </cell>
          <cell r="C247">
            <v>2024</v>
          </cell>
          <cell r="D247" t="str">
            <v>PRESTAR SUS SERVICIOS COMO INSTRUCTOR DE FORMACION DEPORTIVA EN LA EJECUCION DE LAS ACTIVIDADES PREVISTAS PARA LA IMPLEMENTACION DE LOS PROGRAMAS, PROCESOS DE FORMACION DEPORTIVA Y LA ESTRATEGIA DE CUIDADO EN EL TERRITORIO EN LA LOCALIDAD DE PUENTE ARANDA</v>
          </cell>
          <cell r="E247" t="str">
            <v>PRESTACION DE SERVICIOS DE APOYO A LA GESTION</v>
          </cell>
          <cell r="F247" t="str">
            <v xml:space="preserve">O23011601200000001887 </v>
          </cell>
          <cell r="G247" t="str">
            <v xml:space="preserve">CAMILO ANDRES MELO LEON  </v>
          </cell>
          <cell r="H247">
            <v>1094888822</v>
          </cell>
          <cell r="I247">
            <v>45411</v>
          </cell>
          <cell r="J247">
            <v>45414</v>
          </cell>
          <cell r="K247">
            <v>45536</v>
          </cell>
        </row>
        <row r="248">
          <cell r="B248">
            <v>246</v>
          </cell>
          <cell r="C248">
            <v>2024</v>
          </cell>
          <cell r="D248" t="str">
            <v>PRESTAR SUS SERVICIOS COMO INSTRUCTOR DEPORTIVO EN LA EJECUCION DE LAS ACTIVIDADES PREVISTAS PARA LA IMPLEMENTACION DE LOS PROGRAMAS Y ESTRATEGIAS DE ACTIVIDAD FISICA Y CUIDADO EN EL TERRITORIO EN LA LOCALIDAD DE PUENTE ARANDA.</v>
          </cell>
          <cell r="E248" t="str">
            <v>PRESTACION DE SERVICIOS DE APOYO A LA GESTION</v>
          </cell>
          <cell r="F248" t="str">
            <v xml:space="preserve">O23011601200000001887 </v>
          </cell>
          <cell r="G248" t="str">
            <v>CAMILO ANDRES VARELA BARRETO_x000D_</v>
          </cell>
          <cell r="H248">
            <v>1013589067</v>
          </cell>
          <cell r="I248">
            <v>45358</v>
          </cell>
          <cell r="J248">
            <v>45383</v>
          </cell>
          <cell r="K248">
            <v>45504</v>
          </cell>
        </row>
        <row r="249">
          <cell r="B249">
            <v>247</v>
          </cell>
          <cell r="C249">
            <v>2024</v>
          </cell>
          <cell r="D249" t="str">
            <v>PRESTAR SUS SERVICIOS COMO INSTRUCTOR DEPORTIVO EN LA EJECUCION DE LAS ACTIVIDADES PREVISTAS PARA LA IMPLEMENTACION DE LOS PROGRAMAS Y ESTRATEGIAS DE ACTIVIDAD FISICA Y CUIDADO EN EL TERRITORIO EN LA LOCALIDAD DE PUENTE ARANDA</v>
          </cell>
          <cell r="E249" t="str">
            <v>PRESTACION DE SERVICIOS DE APOYO A LA GESTION</v>
          </cell>
          <cell r="F249" t="str">
            <v>O23011601200000001887</v>
          </cell>
          <cell r="G249" t="str">
            <v>CARLOS EDUARDO PEÑA</v>
          </cell>
          <cell r="H249">
            <v>79746554</v>
          </cell>
          <cell r="I249">
            <v>45359</v>
          </cell>
          <cell r="J249">
            <v>45383</v>
          </cell>
          <cell r="K249">
            <v>45504</v>
          </cell>
        </row>
        <row r="250">
          <cell r="B250">
            <v>248</v>
          </cell>
          <cell r="C250">
            <v>2024</v>
          </cell>
          <cell r="D250" t="str">
            <v>PRESTAR SUS SERVICIOS COMO INSTRUCTOR DEPORTIVO EN LA EJECUCION DE LAS ACTIVIDADES PREVISTAS PARA LA IMPLEMENTACION DE LOS PROGRAMAS Y ESTRATEGIAS DE ACTIVIDAD FISICA Y CUIDADO EN EL TERRITORIO EN LA LOCALIDAD DE PUENTE ARANDA.</v>
          </cell>
          <cell r="E250" t="str">
            <v>PRESTACION DE SERVICIOS DE APOYO A LA GESTION</v>
          </cell>
          <cell r="F250" t="str">
            <v>O23011601200000001887</v>
          </cell>
          <cell r="G250" t="str">
            <v>DIANA LUCIA SANCHEZ PEREZ_x000D_</v>
          </cell>
          <cell r="H250">
            <v>52362160</v>
          </cell>
          <cell r="I250">
            <v>45359</v>
          </cell>
          <cell r="J250">
            <v>45383</v>
          </cell>
          <cell r="K250">
            <v>45504</v>
          </cell>
        </row>
        <row r="251">
          <cell r="B251">
            <v>249</v>
          </cell>
          <cell r="C251">
            <v>2024</v>
          </cell>
          <cell r="D251" t="str">
            <v>PRESTAR SUS SERVICIOS COMO INSTRUCTOR DEPORTIVO EN LA EJECUCION DE LAS ACTIVIDADES PREVISTAS PARA LA IMPLEMENTACION DE LOS PROGRAMAS Y ESTRATEGIAS DE ACTIVIDAD FISICA Y CUIDADO EN EL TERRITORIO EN LA LOCALIDAD DE PUENTE ARANDA</v>
          </cell>
          <cell r="E251" t="str">
            <v>PRESTACION DE SERVICIOS DE APOYO A LA GESTION</v>
          </cell>
          <cell r="F251" t="str">
            <v>O23011601200000001887</v>
          </cell>
          <cell r="G251" t="str">
            <v>DIEGO NOY LOPEZ_x000D_</v>
          </cell>
          <cell r="H251">
            <v>79646732</v>
          </cell>
          <cell r="I251">
            <v>45364</v>
          </cell>
          <cell r="J251">
            <v>45383</v>
          </cell>
          <cell r="K251">
            <v>45504</v>
          </cell>
        </row>
        <row r="252">
          <cell r="B252">
            <v>250</v>
          </cell>
          <cell r="C252">
            <v>2024</v>
          </cell>
          <cell r="D252" t="str">
            <v>PRESTAR SUS SERVICIOS COMO INSTRUCTOR DEPORTIVO EN LA EJECUCION DE LAS ACTIVIDADES PREVISTAS PARA LA IMPLEMENTACION DE LOS PROGRAMAS Y ESTRATEGIAS DE ACTIVIDAD FISICA Y CUIDADO EN EL TERRITORIO EN LA LOCALIDAD DE PUENTE ARANDA.</v>
          </cell>
          <cell r="E252" t="str">
            <v>PRESTACION DE SERVICIOS DE APOYO A LA GESTION</v>
          </cell>
          <cell r="F252" t="str">
            <v>O23011601200000001887</v>
          </cell>
          <cell r="G252" t="str">
            <v>GLADYS MEDINA GARCÍA</v>
          </cell>
          <cell r="H252">
            <v>51723614</v>
          </cell>
          <cell r="I252">
            <v>45364</v>
          </cell>
          <cell r="J252">
            <v>45383</v>
          </cell>
          <cell r="K252">
            <v>45504</v>
          </cell>
        </row>
        <row r="253">
          <cell r="B253">
            <v>251</v>
          </cell>
          <cell r="C253">
            <v>2024</v>
          </cell>
          <cell r="D253" t="str">
            <v>PRESTAR SUS SERVICIOS COMO INSTRUCTOR DEPORTIVO EN LA EJECUCION DE LAS ACTIVIDADES PREVISTAS PARA LA IMPLEMENTACION DE LOS PROGRAMAS Y ESTRATEGIAS DE ACTIVIDAD FISICA Y CUIDADO EN EL TERRITORIO EN LA LOCALIDAD DE PUENTE ARANDA</v>
          </cell>
          <cell r="E253" t="str">
            <v>PRESTACION DE SERVICIOS DE APOYO A LA GESTION</v>
          </cell>
          <cell r="F253" t="str">
            <v xml:space="preserve">O23011601200000001887 </v>
          </cell>
          <cell r="G253" t="str">
            <v>FELIO MAURICIO FERRO ROJAS</v>
          </cell>
          <cell r="H253">
            <v>12190410</v>
          </cell>
          <cell r="I253">
            <v>45364</v>
          </cell>
          <cell r="J253">
            <v>45383</v>
          </cell>
          <cell r="K253">
            <v>45504</v>
          </cell>
        </row>
        <row r="254">
          <cell r="B254">
            <v>252</v>
          </cell>
          <cell r="C254">
            <v>2024</v>
          </cell>
          <cell r="D254" t="str">
            <v>PRESTAR SUS SERVICIOS COMO INSTRUCTOR DEPORTIVO EN LA EJECUCION DE LAS ACTIVIDADES PREVISTAS PARA LA IMPLEMENTACION DE LOS PROGRAMAS Y ESTRATEGIAS DE ACTIVIDAD FISICA Y CUIDADO EN EL TERRITORIO EN LA LOCALIDAD DE PUENTE ARANDA</v>
          </cell>
          <cell r="E254" t="str">
            <v>PRESTACION DE SERVICIOS DE APOYO A LA GESTION</v>
          </cell>
          <cell r="F254" t="str">
            <v xml:space="preserve">O23011601200000001887 </v>
          </cell>
          <cell r="G254" t="str">
            <v>HERNAN FELIPE SOLANO GARCIA</v>
          </cell>
          <cell r="H254">
            <v>1030609515</v>
          </cell>
          <cell r="I254">
            <v>45364</v>
          </cell>
          <cell r="J254">
            <v>45383</v>
          </cell>
          <cell r="K254">
            <v>45504</v>
          </cell>
        </row>
        <row r="255">
          <cell r="B255">
            <v>253</v>
          </cell>
          <cell r="C255">
            <v>2024</v>
          </cell>
          <cell r="D255" t="str">
            <v>PRESTAR SUS SERVICIOS COMO INSTRUCTOR DEPORTIVO EN LA EJECUCION DE LAS ACTIVIDADES PREVISTAS PARA LA IMPLEMENTACION DE LOS PROGRAMAS Y ESTRATEGIAS DE ACTIVIDAD FISICA Y CUIDADO EN EL TERRITORIO EN LA LOCALIDAD DE PUENTE ARANDA.</v>
          </cell>
          <cell r="E255" t="str">
            <v>PRESTACION DE SERVICIOS DE APOYO A LA GESTION</v>
          </cell>
          <cell r="F255" t="str">
            <v>O23011601200000001887</v>
          </cell>
          <cell r="G255" t="str">
            <v>HENRY GIANCARLO GUEVARA MILA</v>
          </cell>
          <cell r="H255">
            <v>80932222</v>
          </cell>
          <cell r="I255">
            <v>45360</v>
          </cell>
          <cell r="J255">
            <v>45383</v>
          </cell>
          <cell r="K255">
            <v>45504</v>
          </cell>
        </row>
        <row r="256">
          <cell r="B256">
            <v>254</v>
          </cell>
          <cell r="C256">
            <v>2024</v>
          </cell>
          <cell r="D256" t="str">
            <v>PRESTAR SUS SERVICIOS COMO INSTRUCTOR DEPORTIVO EN LA EJECUCION DE LAS ACTIVIDADES PREVISTAS PARA LA IMPLEMENTACION DE LOS PROGRAMAS Y ESTRATEGIAS DE ACTIVIDAD FISICA Y CUIDADO EN EL TERRITORIO EN LA LOCALIDAD DE PUENTE ARANDA</v>
          </cell>
          <cell r="E256" t="str">
            <v>PRESTACION DE SERVICIOS DE APOYO A LA GESTION</v>
          </cell>
          <cell r="F256" t="str">
            <v>O23011601200000001887</v>
          </cell>
          <cell r="G256" t="str">
            <v>JUAN SEBASTIAN RODRIGUEZ LEON</v>
          </cell>
          <cell r="H256">
            <v>1018432107</v>
          </cell>
          <cell r="I256">
            <v>45363</v>
          </cell>
          <cell r="J256">
            <v>45383</v>
          </cell>
          <cell r="K256">
            <v>45504</v>
          </cell>
        </row>
        <row r="257">
          <cell r="B257">
            <v>255</v>
          </cell>
          <cell r="C257">
            <v>2024</v>
          </cell>
          <cell r="D257" t="str">
            <v>PRESTAR SUS SERVICIOS PROFESIONALES PARA APOYAR LA GESTION DE LA CASA DEL CONSUMIDOR EN LA ALCALDIA LOCAL</v>
          </cell>
          <cell r="E257" t="str">
            <v>PRESTACIONN DE SERVICIOS PROFESIONALES</v>
          </cell>
          <cell r="F257" t="str">
            <v>O23011605570000001907</v>
          </cell>
          <cell r="G257" t="str">
            <v>DANIEL PEÑA ROJAS_x000D_</v>
          </cell>
          <cell r="H257">
            <v>1032415300</v>
          </cell>
          <cell r="I257">
            <v>45358</v>
          </cell>
          <cell r="J257">
            <v>45363</v>
          </cell>
          <cell r="K257">
            <v>45484</v>
          </cell>
        </row>
        <row r="258">
          <cell r="B258">
            <v>256</v>
          </cell>
          <cell r="C258">
            <v>2024</v>
          </cell>
          <cell r="D258" t="str">
            <v>PRESTAR SERVICIOS PROFESIONALES PARA APOYAR LA FORMULACIÓN, PROCESO DE CONTRATACIÓN, EVALUACIÓN, SEGUIMIENTO Y LIQUIDACIÓN RELACIONADOS CON LOS PROYECTOS AMBIENTALES PARA ASEGURAR LA ADECUADA INVERSIÓN DE RECURSOS LOCALES Y EL CUMPLIMIENTO DE LAS METAS DEL MISMO.</v>
          </cell>
          <cell r="E258" t="str">
            <v>PRESTACIONN DE SERVICIOS PROFESIONALES</v>
          </cell>
          <cell r="F258" t="str">
            <v>O23011602380000002005</v>
          </cell>
          <cell r="G258" t="str">
            <v>LUZ GERALDINE RICAURTE SANDOVAL</v>
          </cell>
          <cell r="H258">
            <v>1022437926</v>
          </cell>
          <cell r="I258">
            <v>45359</v>
          </cell>
          <cell r="J258">
            <v>45363</v>
          </cell>
          <cell r="K258">
            <v>45484</v>
          </cell>
        </row>
        <row r="259">
          <cell r="B259">
            <v>257</v>
          </cell>
          <cell r="C259">
            <v>2024</v>
          </cell>
          <cell r="D259" t="str">
            <v xml:space="preserve">PRESTAR SERVICIOS PROFESIONALES PARA APOYAR EL FORTALECIMIENTO, ACOMPAÑAMIENTO Y ARTICULACIÓN CON LOS GRUPOS EMPRESARIALES, COMERCIALES Y DIFERENTES GRUPOS DE PARTICIPACIÓN QUE HACEN PARTE DE LA LOCALIDAD DE PUENTE ARANDA.
</v>
          </cell>
          <cell r="E259" t="str">
            <v>PRESTACIONN DE SERVICIOS PROFESIONALES</v>
          </cell>
          <cell r="F259" t="str">
            <v>O23011601060000001893</v>
          </cell>
          <cell r="G259" t="str">
            <v>MARIO ALBERTO D COSTA SERRANO</v>
          </cell>
          <cell r="H259">
            <v>73153494</v>
          </cell>
          <cell r="I259">
            <v>45358</v>
          </cell>
          <cell r="J259">
            <v>45363</v>
          </cell>
          <cell r="K259">
            <v>45484</v>
          </cell>
        </row>
        <row r="260">
          <cell r="B260">
            <v>258</v>
          </cell>
          <cell r="C260">
            <v>2024</v>
          </cell>
          <cell r="D260" t="str">
            <v>PRESTAR SUS SERVICIOS COMO INSTRUCTOR DE FORMACIÓN DEPORTIVA EN LA EJECUCIÓN DE LAS ACTIVIDADES PREVISTAS PARA LA IMPLEMENTACIÓN DE LOS PROGRAMAS, PROCESOS DE FORMACIÓN DEPORTIVA Y LA ESTRATEGIA DE CUIDADO EN EL TERRITORIO EN LA LOCALIDAD DE PUENTE ARANDA.</v>
          </cell>
          <cell r="E260" t="str">
            <v>PRESTACION DE SERVICIOS DE APOYO A LA GESTION</v>
          </cell>
          <cell r="F260" t="str">
            <v xml:space="preserve">O23011601200000001887 </v>
          </cell>
          <cell r="G260" t="str">
            <v>NELSON DAVID VERA GALLO</v>
          </cell>
          <cell r="H260">
            <v>80203955</v>
          </cell>
          <cell r="I260">
            <v>45371</v>
          </cell>
          <cell r="J260">
            <v>45383</v>
          </cell>
          <cell r="K260">
            <v>45504</v>
          </cell>
        </row>
        <row r="261">
          <cell r="B261">
            <v>259</v>
          </cell>
          <cell r="C261">
            <v>2024</v>
          </cell>
          <cell r="D261" t="str">
            <v xml:space="preserve">PRESTAR SUS SERVICIOS PROFESIONALES PARA APOYAR LA ESTRUCTURACIÓN, FORMULACIÓN, EVALUACIÓN Y SEGUIMIENTO DE LA PLANEACIÓN ESTRATÉGICA Y PROYECTOS DE INVERSIÓN DEL FONDO DE DESARROLLO LOCAL DE PUENTE ARANDA
</v>
          </cell>
          <cell r="E261" t="str">
            <v>PRESTACIONN DE SERVICIOS PROFESIONALES</v>
          </cell>
          <cell r="F261" t="str">
            <v>O23011605570000001907</v>
          </cell>
          <cell r="G261" t="str">
            <v>ISIS ALEXANDRA OVIEDO GARCÍA</v>
          </cell>
          <cell r="H261">
            <v>52727823</v>
          </cell>
          <cell r="I261">
            <v>45360</v>
          </cell>
          <cell r="J261">
            <v>45362</v>
          </cell>
          <cell r="K261">
            <v>45483</v>
          </cell>
        </row>
        <row r="262">
          <cell r="B262">
            <v>260</v>
          </cell>
          <cell r="C262">
            <v>2024</v>
          </cell>
          <cell r="D262" t="str">
            <v>PRESTAR LOS SERVICIOS DE APOYO AL FONDO DE DESARROLLO LOCAL DE PUENTE ARANDA EN LA GESTIÓN DE LOS TRÁMITES ADMINISTRATIVOS RELACIONADOS CON SEGURIDAD CIUDADANA Y CONVIVENCIA DE LA LOCALIDAD.</v>
          </cell>
          <cell r="E262" t="str">
            <v>PRESTACION DE SERVICIOS DE APOYO A LA GESTION</v>
          </cell>
          <cell r="F262" t="str">
            <v>O23011603430000001902</v>
          </cell>
          <cell r="G262" t="str">
            <v>ANA DOLORES CASTRO VÁSQUEZ_x000D_</v>
          </cell>
          <cell r="H262">
            <v>52953594</v>
          </cell>
          <cell r="I262">
            <v>45367</v>
          </cell>
          <cell r="J262">
            <v>45370</v>
          </cell>
          <cell r="K262">
            <v>45491</v>
          </cell>
        </row>
        <row r="263">
          <cell r="B263">
            <v>261</v>
          </cell>
          <cell r="C263">
            <v>2024</v>
          </cell>
          <cell r="D263" t="str">
            <v>PRESTAR LOS SERVICIOS PROFESIONALES PARA DESARROLLAR ACCIONES Y ESTRATEGIAS ORIENTADAS A LA PREVENCIÓN DE VIOLENCIA INFANTIL, VIOLENCIA INTRAFAMILIAR Y/O VIOLENCIA SEXUAL Y LA PROMOCIÓN DEL BUEN TRATO</v>
          </cell>
          <cell r="E263" t="str">
            <v>PRESTACIONN DE SERVICIOS PROFESIONALES</v>
          </cell>
          <cell r="F263" t="str">
            <v>O23011603400000001901</v>
          </cell>
          <cell r="G263" t="str">
            <v>PAULA CRISTINA CONTRERAS MATEUS</v>
          </cell>
          <cell r="H263">
            <v>1030603108</v>
          </cell>
          <cell r="I263">
            <v>45359</v>
          </cell>
          <cell r="J263">
            <v>45363</v>
          </cell>
          <cell r="K263">
            <v>45484</v>
          </cell>
        </row>
        <row r="264">
          <cell r="B264">
            <v>262</v>
          </cell>
          <cell r="C264">
            <v>2024</v>
          </cell>
          <cell r="D264" t="str">
            <v>PRESTAR LOS SERVICIOS PROFESIONALES PARA DESARROLLAR ACCIONES Y ESTRATEGIAS ORIENTADAS A LA PREVENCIÓN DE VIOLENCIA INFANTIL, VIOLENCIA INTRAFAMILIAR Y/O VIOLENCIA SEXUAL Y LA PROMOCIÓN DEL BUEN TRATO</v>
          </cell>
          <cell r="E264" t="str">
            <v>PRESTACIONN DE SERVICIOS PROFESIONALES</v>
          </cell>
          <cell r="F264" t="str">
            <v>O23011603400000001901</v>
          </cell>
          <cell r="G264" t="str">
            <v>ALIX JOHANNA ROMERO PINZON</v>
          </cell>
          <cell r="H264">
            <v>52813297</v>
          </cell>
          <cell r="I264">
            <v>45359</v>
          </cell>
          <cell r="J264">
            <v>45362</v>
          </cell>
          <cell r="K264">
            <v>45483</v>
          </cell>
        </row>
        <row r="265">
          <cell r="B265">
            <v>263</v>
          </cell>
          <cell r="C265">
            <v>2024</v>
          </cell>
          <cell r="D265" t="str">
            <v>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v>
          </cell>
          <cell r="E265" t="str">
            <v>PRESTACION DE SERVICIOS DE APOYO A LA GESTION</v>
          </cell>
          <cell r="F265" t="str">
            <v>O23011605570000001907</v>
          </cell>
          <cell r="G265" t="str">
            <v>MERY LEON RODRIGUEZ</v>
          </cell>
          <cell r="H265">
            <v>51776574</v>
          </cell>
          <cell r="I265">
            <v>45364</v>
          </cell>
          <cell r="J265">
            <v>45365</v>
          </cell>
          <cell r="K265">
            <v>45486</v>
          </cell>
        </row>
        <row r="266">
          <cell r="B266">
            <v>264</v>
          </cell>
          <cell r="C266">
            <v>2024</v>
          </cell>
          <cell r="D266" t="str">
            <v xml:space="preserve">APOYAR EN LAS TAREAS OPERATIVAS DE CARÁCTER ARCHIVÍSTICO DESARROLLADAS EN LA ALCALDÍA LOCAL PARA GARANTIZAR LA APLICACIÓN CORRECTA DE LOS PROCEDIMIENTOS TÉCNICOS.
</v>
          </cell>
          <cell r="E266" t="str">
            <v>PRESTACION DE SERVICIOS DE APOYO A LA GESTION</v>
          </cell>
          <cell r="F266" t="str">
            <v>O23011605570000001907</v>
          </cell>
          <cell r="G266" t="str">
            <v>MARIA DEL TRANSITO AYALA GARCIA</v>
          </cell>
          <cell r="H266">
            <v>51694598</v>
          </cell>
          <cell r="I266">
            <v>45359</v>
          </cell>
          <cell r="J266">
            <v>45362</v>
          </cell>
          <cell r="K266">
            <v>45483</v>
          </cell>
        </row>
        <row r="267">
          <cell r="B267">
            <v>265</v>
          </cell>
          <cell r="C267">
            <v>2024</v>
          </cell>
          <cell r="D267" t="str">
            <v>PRESTAR LOS SERVICIOS TECNICOS A LA GESTION AL FONDO DE DESARROLLO LOCAL DE PUENTE ARANDA, PARA ACOMPAÑAR LOS PROCESOS QUE SE ADELANTEN PARA PROTECCION Y USO ADECUADO DEL ESPACIO PUBLICO EN LA LOCALIDAD</v>
          </cell>
          <cell r="E267" t="str">
            <v>PRESTACION DE SERVICIOS DE APOYO A LA GESTION</v>
          </cell>
          <cell r="F267">
            <v>2.3011603449999999E+19</v>
          </cell>
          <cell r="G267" t="str">
            <v xml:space="preserve">EDGAR GIOVANNY RUIZ ANGEL </v>
          </cell>
          <cell r="H267">
            <v>79720852</v>
          </cell>
          <cell r="I267">
            <v>45363</v>
          </cell>
          <cell r="J267">
            <v>45365</v>
          </cell>
          <cell r="K267">
            <v>45486</v>
          </cell>
        </row>
        <row r="268">
          <cell r="B268">
            <v>266</v>
          </cell>
          <cell r="C268">
            <v>2024</v>
          </cell>
          <cell r="D268" t="str">
            <v>PRESTAR LOS SERVICIOS PROFESIONALES AL DESPACHO DE LA ALCALDÍA LOCAL DE PUENTE ARANDA PARA APOYAR LOS PROCEDIMIENTOS RELACIONADOS A PLANES, PROGRAMAS Y PROYECTOS CON ASUNTOS ADMINISTRATIVOS DE SU COMPETENCIA</v>
          </cell>
          <cell r="E268" t="str">
            <v>PRESTACIONN DE SERVICIOS PROFESIONALES</v>
          </cell>
          <cell r="F268" t="str">
            <v xml:space="preserve"> O23011605570000001907</v>
          </cell>
          <cell r="G268" t="str">
            <v>ANA MARIA CUADROS CASTRO</v>
          </cell>
          <cell r="H268">
            <v>1016043167</v>
          </cell>
          <cell r="I268">
            <v>45358</v>
          </cell>
          <cell r="J268">
            <v>45362</v>
          </cell>
          <cell r="K268">
            <v>45483</v>
          </cell>
        </row>
        <row r="269">
          <cell r="B269">
            <v>267</v>
          </cell>
          <cell r="C269">
            <v>2024</v>
          </cell>
          <cell r="D269" t="str">
            <v>PRESTAR SERVICIOS COMO APOYO A LA GESTIÓN EN LA ARTICULACIÓN Y CARACTERIZACIÓN DE LOS GRUPOS EMPRESARIALES, COMERCIALES Y DE EMPRENDEDORES QUE HACEN PARTE DE LA LOCALIDAD DE PUENTE ARANDA EN EL MARCO DEL PROYECTO 1893 EMPLEO Y PRODUCTIVIDAD, UNA APUESTA DEL CONTRATO SOCIAL PARA PUENTE ARANDA.</v>
          </cell>
          <cell r="E269" t="str">
            <v>PRESTACION DE SERVICIOS DE APOYO A LA GESTION</v>
          </cell>
          <cell r="F269" t="str">
            <v>O23011601060000001893</v>
          </cell>
          <cell r="G269" t="str">
            <v>JHON ALEXANDER PAEZ FAJARDO</v>
          </cell>
          <cell r="H269">
            <v>79634482</v>
          </cell>
          <cell r="I269">
            <v>45364</v>
          </cell>
          <cell r="J269">
            <v>45369</v>
          </cell>
          <cell r="K269">
            <v>45490</v>
          </cell>
        </row>
        <row r="270">
          <cell r="B270">
            <v>268</v>
          </cell>
          <cell r="C270">
            <v>2024</v>
          </cell>
          <cell r="D270" t="str">
            <v xml:space="preserve">PRESTAR LOS SERVICIOS PROFESIONALES PARA DESARROLLAR ACCIONES Y ESTRATEGIAS ORIENTADAS A LA PROMOCIÓN, ARTICULACIÓN Y SEGUIMIENTO PARA LA ATENCIÓN Y PROTECCIÓN DE LOS ANIMALES DOMÉSTICOS Y SILVESTRES DE LA LOCALIDAD.
</v>
          </cell>
          <cell r="E270" t="str">
            <v>PRESTACIONN DE SERVICIOS PROFESIONALES</v>
          </cell>
          <cell r="F270" t="str">
            <v>O23011602340000002004</v>
          </cell>
          <cell r="G270" t="str">
            <v>ANDREA CAROLINA HERRERA FUENTES</v>
          </cell>
          <cell r="H270">
            <v>1072708586</v>
          </cell>
          <cell r="I270">
            <v>45359</v>
          </cell>
          <cell r="J270">
            <v>45363</v>
          </cell>
          <cell r="K270">
            <v>45484</v>
          </cell>
        </row>
        <row r="271">
          <cell r="B271">
            <v>269</v>
          </cell>
          <cell r="C271">
            <v>2024</v>
          </cell>
          <cell r="D271" t="str">
            <v>PRESTAR SUS SERVICIOS ASISTENCIALES EN TEMAS ADMINISTRATIVOS Y LOGÍSTICOS RELACIONADOS CON LOS PROYECTOS CULTURALES QUE ADELANTA EL FONDO DE DESARROLLO LOCAL DE PUENTE ARANDA.</v>
          </cell>
          <cell r="E271" t="str">
            <v>PRESTACION DE SERVICIOS DE APOYO A LA GESTION</v>
          </cell>
          <cell r="F271" t="str">
            <v>O23011601210000001890</v>
          </cell>
          <cell r="G271" t="str">
            <v>DAREN ALEJANDRO ALBARRACIN GRANADOS</v>
          </cell>
          <cell r="H271">
            <v>1018463987</v>
          </cell>
          <cell r="I271">
            <v>45364</v>
          </cell>
          <cell r="J271">
            <v>45385</v>
          </cell>
          <cell r="K271">
            <v>45506</v>
          </cell>
        </row>
        <row r="272">
          <cell r="B272">
            <v>270</v>
          </cell>
          <cell r="C272">
            <v>2024</v>
          </cell>
          <cell r="D272" t="str">
            <v>PRESTAR SUS SERVICIOS COMO INSTRUCTOR DE FORMACION DEPORTIVA EN LA EJECUCION DE LAS ACTIVIDADES PREVISTAS PARA LA IMPLEMENTACION DE LOS PROGRAMAS, PROCESOS DE FORMACION DEPORTIVA Y LA ESTRATEGIA DE CUIDADO EN EL TERRITORIO EN LA LOCALIDAD DE PUENTE ARANDA.</v>
          </cell>
          <cell r="E272" t="str">
            <v>PRESTACION DE SERVICIOS DE APOYO A LA GESTION</v>
          </cell>
          <cell r="F272" t="str">
            <v>O23011601200000001887</v>
          </cell>
          <cell r="G272" t="str">
            <v>NICOLÁS ESTEBAN MEDINA LEÓN</v>
          </cell>
          <cell r="H272">
            <v>1022438041</v>
          </cell>
          <cell r="I272">
            <v>45365</v>
          </cell>
          <cell r="J272">
            <v>45383</v>
          </cell>
          <cell r="K272">
            <v>45504</v>
          </cell>
        </row>
        <row r="273">
          <cell r="B273">
            <v>271</v>
          </cell>
          <cell r="C273">
            <v>2024</v>
          </cell>
          <cell r="D273" t="str">
            <v>PRESTAR SUS SERVICIOS ASISTENCIALES EN TEMAS ADMINISTRATIVOS Y LOGÍSTICOS RELACIONADOS CON LOS PROYECTOS DE INVERSIÓN EN SEGURIDAD QUE ADELANTA EL FONDO DE DESARROLLO LOCAL DE PUENTE ARANDA</v>
          </cell>
          <cell r="E273" t="str">
            <v>PRESTACION DE SERVICIOS DE APOYO A LA GESTION</v>
          </cell>
          <cell r="F273" t="str">
            <v>O23011603480000001904</v>
          </cell>
          <cell r="G273" t="str">
            <v>HENRY HERNANDO REINA CETINA</v>
          </cell>
          <cell r="H273">
            <v>79472340</v>
          </cell>
          <cell r="I273">
            <v>45369</v>
          </cell>
          <cell r="J273">
            <v>45383</v>
          </cell>
          <cell r="K273">
            <v>45504</v>
          </cell>
        </row>
        <row r="274">
          <cell r="B274">
            <v>272</v>
          </cell>
          <cell r="C274">
            <v>2024</v>
          </cell>
          <cell r="D274" t="str">
            <v>PRESTAR LOS SERVICIOS PROFESIONALES PARA DESARROLLAR ACCIONES Y ESTRATEGIAS ORIENTADAS A LA PREVENCIÓN DE VIOLENCIA INFANTIL, VIOLENCIA INTRAFAMILIAR Y/O VIOLENCIA SEXUAL Y LA PROMOCIÓN DEL BUEN TRATO.</v>
          </cell>
          <cell r="E274" t="str">
            <v>PRESTACION DE SERVICIOS PROFESIONALES</v>
          </cell>
          <cell r="F274" t="str">
            <v>O23011601060000001894</v>
          </cell>
          <cell r="G274" t="str">
            <v>HERLY NATALY HERNANDEZ QUINTERO</v>
          </cell>
          <cell r="H274">
            <v>1014285963</v>
          </cell>
          <cell r="I274">
            <v>45358</v>
          </cell>
          <cell r="J274">
            <v>45363</v>
          </cell>
          <cell r="K274">
            <v>45484</v>
          </cell>
        </row>
        <row r="275">
          <cell r="B275">
            <v>273</v>
          </cell>
          <cell r="C275">
            <v>2024</v>
          </cell>
          <cell r="D275" t="str">
            <v>PRESTAR SUS SERVICIOS COMO APOYO TÉCNICO EN EL DESARROLLO DE LAS ACTIVIDADES Y PROCESOS RELACIONADOS CON LOS PROYECTOS DE EDUCACIÓN QUE ADELANTA EL FONDO DE DESARROLLO LOCAL DE PUENTE ARANDA.</v>
          </cell>
          <cell r="E275" t="str">
            <v>PRESTACION DE SERVICIOS DE APOYO A LA GESTION</v>
          </cell>
          <cell r="F275" t="str">
            <v>O23011601170000001885</v>
          </cell>
          <cell r="G275" t="str">
            <v>ÁNGELA MILENA SUÁREZ PULIDO_x000D_</v>
          </cell>
          <cell r="H275">
            <v>52504682</v>
          </cell>
          <cell r="I275">
            <v>45374</v>
          </cell>
          <cell r="J275">
            <v>45383</v>
          </cell>
          <cell r="K275">
            <v>45504</v>
          </cell>
        </row>
        <row r="276">
          <cell r="B276">
            <v>274</v>
          </cell>
          <cell r="C276">
            <v>2024</v>
          </cell>
          <cell r="D276" t="str">
            <v xml:space="preserve">PRESTAR SUS SERVICIOS PROFESIONALES PARA APOYAR LA GESTIÓN DE LA CASA DEL CONSUMIDOR EN LA ALCALDÍA LOCAL.
</v>
          </cell>
          <cell r="E276" t="str">
            <v>PRESTACION DE SERVICIOS PROFESIONALES</v>
          </cell>
          <cell r="F276" t="str">
            <v>O23011605570000001907</v>
          </cell>
          <cell r="G276" t="str">
            <v>JOSÉ CRISTÓBAL CABEZAS DUARTE</v>
          </cell>
          <cell r="H276">
            <v>79687804</v>
          </cell>
          <cell r="I276">
            <v>45358</v>
          </cell>
          <cell r="J276">
            <v>45363</v>
          </cell>
          <cell r="K276">
            <v>45484</v>
          </cell>
        </row>
        <row r="277">
          <cell r="B277">
            <v>275</v>
          </cell>
          <cell r="C277">
            <v>2024</v>
          </cell>
          <cell r="D277" t="str">
            <v>PRESTAR SERVICIOS PROFESIONALES AL AREA DE GESTION POLICIVA Y JURIDICA, PARA APOYAR LAS LABORES RELACIONADAS CON EL COBRO PERSUASIVO DE MULTAS Y SANCIONES PECUNIARIAS IMPUESTAS, ASI COMO REALIZAR EL REMISION Y SEGUIMIENTO DE LAS ACTUACIONES QUE DEBAN SURTIR PROCESO DE COBRO COACTIVO, DE ACUERDO CON LAS OBLIGACIONES Y COMPETENCIAS DE LA ALCALDIA LOCAL.</v>
          </cell>
          <cell r="E277" t="str">
            <v>PRESTACION DE SERVICIOS PROFESIONALES</v>
          </cell>
          <cell r="F277" t="str">
            <v>O23011605570000001907</v>
          </cell>
          <cell r="G277" t="str">
            <v>EDWIN ELIECER LOPEZ HOSTOS</v>
          </cell>
          <cell r="H277">
            <v>79872197</v>
          </cell>
          <cell r="I277">
            <v>45359</v>
          </cell>
          <cell r="J277">
            <v>45366</v>
          </cell>
          <cell r="K277">
            <v>45487</v>
          </cell>
        </row>
        <row r="278">
          <cell r="B278">
            <v>276</v>
          </cell>
          <cell r="C278">
            <v>2024</v>
          </cell>
          <cell r="D278" t="str">
            <v xml:space="preserve"> PRESTAR SUS SERVICIOS PROFESIONALES PARA APOYAR LA GESTIÓN DE LA CASA DEL CONSUMIDOR EN LA ALCALDÍA LOCAL.</v>
          </cell>
          <cell r="E278" t="str">
            <v>PRESTACION DE SERVICIOS PROFESIONALES</v>
          </cell>
          <cell r="F278" t="str">
            <v>O23011605570000001907</v>
          </cell>
          <cell r="G278" t="str">
            <v>DIEGO FERNANDO PÁEZ ECHEVERRY</v>
          </cell>
          <cell r="H278">
            <v>16262063</v>
          </cell>
          <cell r="I278">
            <v>45358</v>
          </cell>
          <cell r="J278">
            <v>45363</v>
          </cell>
          <cell r="K278">
            <v>45484</v>
          </cell>
        </row>
        <row r="279">
          <cell r="B279">
            <v>277</v>
          </cell>
          <cell r="C279">
            <v>2024</v>
          </cell>
          <cell r="D279" t="str">
            <v>PRESTAR SERVICIOS PROFESIONALES PARA CONTRIBUIR EN LA GESTION, SEGUIMIENTO Y CONTROL DE LOS PROCESOS Y PROCEDIMIENTOS QUE MANEJA EL FONDO DE DESARROLLO LOCAL DE PUENTE ARANDA</v>
          </cell>
          <cell r="E279" t="str">
            <v>PRESTACION DE SERVICIOS PROFESIONALES</v>
          </cell>
          <cell r="F279" t="str">
            <v>O23011605570000001907</v>
          </cell>
          <cell r="G279" t="str">
            <v>OSCAR LEONARDO MARIN BARBOSA</v>
          </cell>
          <cell r="H279">
            <v>1094958690</v>
          </cell>
          <cell r="I279">
            <v>45359</v>
          </cell>
          <cell r="J279">
            <v>45365</v>
          </cell>
          <cell r="K279">
            <v>45486</v>
          </cell>
        </row>
        <row r="280">
          <cell r="B280">
            <v>278</v>
          </cell>
          <cell r="C280">
            <v>2024</v>
          </cell>
          <cell r="D280" t="str">
            <v>PRESTAR SUS SERVICIOS COMO INSTRUCTOR DE FORMACIÓN DEPORTIVA EN LA EJECUCIÓN DE LAS ACTIVIDADES PREVISTAS PARA LA IMPLEMENTACIÓN DE LOS PROGRAMAS, PROCESOS DE FORMACIÓN DEPORTIVA Y LA ESTRATEGIA DE CUIDADO EN EL TERRITORIO EN LA LOCALIDAD DE PUENTE ARANDA</v>
          </cell>
          <cell r="E280" t="str">
            <v>PRESTACION DE SERVICIOS DE APOYO A LA GESTION</v>
          </cell>
          <cell r="F280" t="str">
            <v>O23011601200000001887</v>
          </cell>
          <cell r="G280" t="str">
            <v>JUAN SEBASTIAN TORRES MARTINEZ</v>
          </cell>
          <cell r="H280">
            <v>1022439972</v>
          </cell>
          <cell r="I280">
            <v>45365</v>
          </cell>
          <cell r="J280">
            <v>45383</v>
          </cell>
          <cell r="K280">
            <v>45504</v>
          </cell>
        </row>
        <row r="281">
          <cell r="B281">
            <v>279</v>
          </cell>
          <cell r="C281">
            <v>2024</v>
          </cell>
          <cell r="D281" t="str">
            <v>PRESTAR SUS SERVICIOS COMO INSTRUCTOR DE FORMACIÓN DEPORTIVA EN LA EJECUCIÓN DE LAS ACTIVIDADES PREVISTAS PARA LA IMPLEMENTACIÓN DE LOS PROGRAMAS, PROCESOS DE FORMACIÓN DEPORTIVA Y LA ESTRATEGIA DE CUIDADO EN EL TERRITORIO EN LA LOCALIDAD DE PUENTE ARANDA.</v>
          </cell>
          <cell r="E281" t="str">
            <v>PRESTACION DE SERVICIOS DE APOYO A LA GESTION</v>
          </cell>
          <cell r="F281" t="str">
            <v>O23011601200000001887</v>
          </cell>
          <cell r="G281" t="str">
            <v>SUSAN JHOANN VARGAS CASTRO</v>
          </cell>
          <cell r="H281">
            <v>1018438428</v>
          </cell>
          <cell r="I281">
            <v>45366</v>
          </cell>
          <cell r="J281">
            <v>45383</v>
          </cell>
          <cell r="K281">
            <v>45504</v>
          </cell>
        </row>
        <row r="282">
          <cell r="B282">
            <v>280</v>
          </cell>
          <cell r="C282">
            <v>2024</v>
          </cell>
          <cell r="D282" t="str">
            <v>PRESTAR SUS SERVICIOS COMO PROFESIONAL PARA REALIZAR SEGUIMIENTO AL AGROPARQUE, CAPACITAR A LOS HUERTEROS Y DEMÁS ACTIVIDADES PREVISTAS EN LA IMPLEMENTACIÓN DE LOS PROGRAMAS, PROCESOS DE AGRICULTURA URBANA EN EL TERRITORIO EN LA LOCALIDAD DE PUENTE ARANDA, DE CONFORMIDAD CON LOS ESTUDIOS PREVIOS</v>
          </cell>
          <cell r="E282" t="str">
            <v>PRESTACION DE SERVICIOS PROFESIONALES</v>
          </cell>
          <cell r="F282" t="str">
            <v>O23011602270000002001</v>
          </cell>
          <cell r="G282" t="str">
            <v>CATERIN DANIELA URIBE PUERTO_x000D_</v>
          </cell>
          <cell r="H282">
            <v>1003826405</v>
          </cell>
          <cell r="I282">
            <v>45366</v>
          </cell>
          <cell r="J282">
            <v>45369</v>
          </cell>
          <cell r="K282">
            <v>45490</v>
          </cell>
        </row>
        <row r="283">
          <cell r="B283">
            <v>281</v>
          </cell>
          <cell r="C283">
            <v>2024</v>
          </cell>
          <cell r="D283" t="str">
            <v>PRESTAR SUS SERVICIOS COMO INSTRUCTOR DEPORTIVO EN LA EJECUCIÓN DE LAS ACTIVIDADES PREVISTAS PARA LA IMPLEMENTACIÓN DE LOS PROGRAMAS Y ESTRATEGIAS DE ACTIVIDAD FÍSICA Y CUIDADO EN EL TERRITORIO EN LA LOCALIDAD DE PUENTE ARANDA</v>
          </cell>
          <cell r="E283" t="str">
            <v>PRESTACION DE SERVICIOS DE APOYO A LA GESTION</v>
          </cell>
          <cell r="F283" t="str">
            <v>O23011601200000001887</v>
          </cell>
          <cell r="G283" t="str">
            <v>GIOVANNY ALEXANDER CAÑON ALVARADO</v>
          </cell>
          <cell r="H283">
            <v>79642956</v>
          </cell>
          <cell r="I283">
            <v>45364</v>
          </cell>
          <cell r="J283">
            <v>45384</v>
          </cell>
          <cell r="K283">
            <v>45505</v>
          </cell>
        </row>
        <row r="284">
          <cell r="B284">
            <v>282</v>
          </cell>
          <cell r="C284">
            <v>2024</v>
          </cell>
          <cell r="D284" t="str">
            <v>PRESTAR SUS SERVICIOS COMO INSTRUCTOR DEPORTIVO EN LA EJECUCIÓN DE LAS ACTIVIDADES PREVISTAS PARA LA IMPLEMENTACIÓN DE LOS PROGRAMAS Y ESTRATEGIAS DE ACTIVIDAD FÍSICA Y CUIDADO EN EL TERRITORIO EN LA LOCALIDAD DE PUENTE ARANDA</v>
          </cell>
          <cell r="E284" t="str">
            <v>PRESTACION DE SERVICIOS DE APOYO A LA GESTION</v>
          </cell>
          <cell r="F284" t="str">
            <v>O23011601200000001887</v>
          </cell>
          <cell r="G284" t="str">
            <v>CAMILO ANDRÉS MELO LEÓN</v>
          </cell>
          <cell r="H284">
            <v>1094888822</v>
          </cell>
          <cell r="I284">
            <v>45369</v>
          </cell>
          <cell r="J284">
            <v>45383</v>
          </cell>
          <cell r="K284">
            <v>45504</v>
          </cell>
        </row>
        <row r="285">
          <cell r="B285">
            <v>283</v>
          </cell>
          <cell r="C285">
            <v>2024</v>
          </cell>
          <cell r="D285" t="str">
            <v xml:space="preserve">PRESTAR LOS SERVICIOS TÉCNICOS AL FONDO DE DESARROLLO LOCAL DE PUENTE ARANDA, EN LA GESTIÓN DE TRÁMITES ADMINISTRATIVOS Y EN LOS PROCESOS DE FORTALECIMIENTO RELACIONADOS CON SEGURIDAD CIUDADANA Y CONVIVENCIA DE LA LOCALIDAD.
</v>
          </cell>
          <cell r="E285" t="str">
            <v>PRESTACION DE SERVICIOS DE APOYO A LA GESTION</v>
          </cell>
          <cell r="F285" t="str">
            <v>O23011603430000001902</v>
          </cell>
          <cell r="G285" t="str">
            <v>OSCAR IVÁN BRUGES ORTEGA</v>
          </cell>
          <cell r="H285">
            <v>1013610594</v>
          </cell>
          <cell r="I285">
            <v>45366</v>
          </cell>
          <cell r="J285">
            <v>45366</v>
          </cell>
          <cell r="K285">
            <v>45472</v>
          </cell>
        </row>
        <row r="286">
          <cell r="B286">
            <v>284</v>
          </cell>
          <cell r="C286">
            <v>2024</v>
          </cell>
          <cell r="D286" t="str">
            <v>PRESTAR SUS SERVICIOS COMO INSTRUCTOR DE FORMACIÓN DEPORTIVA EN LA EJECUCIÓN DE LAS ACTIVIDADES PREVISTAS PARA LA IMPLEMENTACIÓN DE LOS PROGRAMAS, PROCESOS DE FORMACIÓN DEPORTIVA Y LA ESTRATEGIA DE CUIDADO EN EL TERRITORIO EN LA LOCALIDAD DE PUENTE ARANDA.</v>
          </cell>
          <cell r="E286" t="str">
            <v>PRESTACION DE SERVICIOS DE APOYO A LA GESTION</v>
          </cell>
          <cell r="F286" t="str">
            <v>O23011601200000001887</v>
          </cell>
          <cell r="G286" t="str">
            <v>YESSICA ALEJANDRA MONTAÑEZ SIERRA</v>
          </cell>
          <cell r="H286">
            <v>1022381911</v>
          </cell>
          <cell r="I286">
            <v>45365</v>
          </cell>
          <cell r="J286">
            <v>45384</v>
          </cell>
          <cell r="K286">
            <v>45505</v>
          </cell>
        </row>
        <row r="287">
          <cell r="B287">
            <v>285</v>
          </cell>
          <cell r="C287">
            <v>2024</v>
          </cell>
          <cell r="D287" t="str">
            <v>PRESTAR SUS SERVICIOS PROFESIONALES PARA APOYAR LOS ASUNTOS RELACIONADOS CON SEGURIDAD CIUDADANA, CONVIVENCIA Y PREVENCIÓN DE CONFLICTOS, VIOLENCIAS Y DELITOS EN LA LOCALIDAD.</v>
          </cell>
          <cell r="E287" t="str">
            <v>PRESTACION DE SERVICIOS PROFESIONALES</v>
          </cell>
          <cell r="F287" t="str">
            <v>O23011603430000001902</v>
          </cell>
          <cell r="G287" t="str">
            <v>EDSON EDIÑO RONCANCIO LADINO</v>
          </cell>
          <cell r="H287">
            <v>1022384288</v>
          </cell>
          <cell r="I287">
            <v>45365</v>
          </cell>
          <cell r="J287">
            <v>45371</v>
          </cell>
          <cell r="K287">
            <v>45492</v>
          </cell>
        </row>
        <row r="288">
          <cell r="B288">
            <v>286</v>
          </cell>
          <cell r="C288">
            <v>2024</v>
          </cell>
          <cell r="D288" t="str">
            <v>PRESTAR SERVICIOS PROFESIONALES AL ÁREA DE GESTIÓN POLICIVA Y JURÍDICA, PARA APOYAR LAS LABORES RELACIONADAS CON EL COBRO PERSUASIVO DE MULTAS Y SANCIONES PECUNIARIAS IMPUESTAS, ASÍ COMO REALIZAR EL REMISIÓN Y SEGUIMIENTO DE LAS ACTUACIONES QUE DEBAN SURTIR PROCESO DE COBRO COACTIVO, DE ACUERDO CON LAS OBLIGACIONES Y COMPETENCIAS DE LA ALCALDÍA LOCAL.</v>
          </cell>
          <cell r="E288" t="str">
            <v>PRESTACION DE SERVICIOS PROFESIONALES</v>
          </cell>
          <cell r="F288" t="str">
            <v>O23011605570000001907</v>
          </cell>
          <cell r="G288" t="str">
            <v>JESSICA ANDREA JIMENEZ POLANIA</v>
          </cell>
          <cell r="H288">
            <v>1121890356</v>
          </cell>
          <cell r="I288">
            <v>45365</v>
          </cell>
          <cell r="J288">
            <v>45384</v>
          </cell>
          <cell r="K288">
            <v>45505</v>
          </cell>
        </row>
        <row r="289">
          <cell r="B289">
            <v>287</v>
          </cell>
          <cell r="C289">
            <v>2024</v>
          </cell>
          <cell r="D289" t="str">
            <v>PRESTAR SERVICIOS PROFESIONALES AL ÁREA DE GESTIÓN POLICIVA Y JURÍDICA, PARA APOYAR LAS LABORES RELACIONADAS CON EL COBRO PERSUASIVO DE MULTAS Y SANCIONES PECUNIARIAS IMPUESTAS, ASÍ COMO REALIZAR EL REMISIÓN Y SEGUIMIENTO DE LAS ACTUACIONES QUE DEBAN SURTIR PROCESO DE COBRO COACTIVO, DE ACUERDO CON LAS OBLIGACIONES Y COMPETENCIAS DE LA ALCALDÍA LOCAL.</v>
          </cell>
          <cell r="E289" t="str">
            <v>PRESTACION DE SERVICIOS PROFESIONALES</v>
          </cell>
          <cell r="F289" t="str">
            <v>O23011605570000001907</v>
          </cell>
          <cell r="G289" t="str">
            <v>VICTORIA HELENA DURAN</v>
          </cell>
          <cell r="H289">
            <v>52056553</v>
          </cell>
          <cell r="I289">
            <v>45365</v>
          </cell>
          <cell r="J289">
            <v>45370</v>
          </cell>
          <cell r="K289">
            <v>45491</v>
          </cell>
        </row>
        <row r="290">
          <cell r="B290">
            <v>288</v>
          </cell>
          <cell r="C290">
            <v>2024</v>
          </cell>
          <cell r="D290" t="str">
            <v>PRESTAR SUS SERVICIOS PROFESIONALES PARA APOYAR LA GESTIÓN DE LA CASA DEL CONSUMIDOR EN LA ALCALDÍA LOCAL.</v>
          </cell>
          <cell r="E290" t="str">
            <v>PRESTACION DE SERVICIOS PROFESIONALES</v>
          </cell>
          <cell r="F290" t="str">
            <v>O23011605570000001907</v>
          </cell>
          <cell r="G290" t="str">
            <v>LUIS MARIO SOSA RUEDA</v>
          </cell>
          <cell r="H290">
            <v>79538529</v>
          </cell>
          <cell r="I290">
            <v>45366</v>
          </cell>
          <cell r="J290">
            <v>45370</v>
          </cell>
          <cell r="K290">
            <v>45491</v>
          </cell>
        </row>
        <row r="291">
          <cell r="B291">
            <v>289</v>
          </cell>
          <cell r="C291">
            <v>2024</v>
          </cell>
          <cell r="D291" t="str">
            <v>PRESTAR SUS SERVICIOS COMO INSTRUCTOR DEPORTIVO EN LA EJECUCIÓN DE LAS ACTIVIDADES PREVISTAS PARA LA IMPLEMENTACIÓN DE LOS PROGRAMAS Y ESTRATEGIAS DE ACTIVIDAD FÍSICA Y CUIDADO EN EL TERRITORIO EN LA LOCALIDAD DE PUENTE ARANDA.</v>
          </cell>
          <cell r="E291" t="str">
            <v>PRESTACION DE SERVICIOS DE APOYO A LA GESTION</v>
          </cell>
          <cell r="F291" t="str">
            <v>O23011601200000001887</v>
          </cell>
          <cell r="G291" t="str">
            <v>JULIETTE BEJARANO PULIDO</v>
          </cell>
          <cell r="H291">
            <v>52383919</v>
          </cell>
          <cell r="I291">
            <v>45369</v>
          </cell>
          <cell r="J291">
            <v>45383</v>
          </cell>
          <cell r="K291">
            <v>45504</v>
          </cell>
        </row>
        <row r="292">
          <cell r="B292">
            <v>290</v>
          </cell>
          <cell r="C292">
            <v>2024</v>
          </cell>
          <cell r="D292" t="str">
            <v>PRESTAR SUS SERVICIOS COMO INSTRUCTOR DEPORTIVO EN LA EJECUCIÓN DE LAS ACTIVIDADES PREVISTAS PARA LA IMPLEMENTACIÓN DE LOS PROGRAMAS Y ESTRATEGIAS DE ACTIVIDAD FÍSICA Y CUIDADO EN EL TERRITORIO EN LA LOCALIDAD DE PUENTE ARANDA.</v>
          </cell>
          <cell r="E292" t="str">
            <v>PRESTACION DE SERVICIOS DE APOYO A LA GESTION</v>
          </cell>
          <cell r="F292" t="str">
            <v>O23011601200000001887</v>
          </cell>
          <cell r="G292" t="str">
            <v>REINALDO TERRIOS ANDRADE</v>
          </cell>
          <cell r="H292">
            <v>1012365577</v>
          </cell>
          <cell r="I292">
            <v>45366</v>
          </cell>
          <cell r="J292">
            <v>45383</v>
          </cell>
          <cell r="K292">
            <v>45504</v>
          </cell>
        </row>
        <row r="293">
          <cell r="B293">
            <v>291</v>
          </cell>
          <cell r="C293">
            <v>2024</v>
          </cell>
          <cell r="D293" t="str">
            <v>PRESTAR SUS SERVICIOS COMO INSTRUCTOR DEPORTIVO EN LA EJECUCIÓN DE LAS ACTIVIDADES PREVISTAS PARA LA IMPLEMENTACIÓN DE LOS PROGRAMAS Y ESTRATEGIAS DE ACTIVIDAD FÍSICA Y CUIDADO EN EL TERRITORIO EN LA LOCALIDAD DE PUENTE ARANDA.</v>
          </cell>
          <cell r="E293" t="str">
            <v>PRESTACION DE SERVICIOS DE APOYO A LA GESTION</v>
          </cell>
          <cell r="F293" t="str">
            <v>O23011601200000001887</v>
          </cell>
          <cell r="G293" t="str">
            <v>CARLOS ANDRES CAJAMARCA MEDINA</v>
          </cell>
          <cell r="H293">
            <v>1026259042</v>
          </cell>
          <cell r="I293">
            <v>45383</v>
          </cell>
          <cell r="J293">
            <v>45384</v>
          </cell>
          <cell r="K293">
            <v>45505</v>
          </cell>
        </row>
        <row r="294">
          <cell r="B294">
            <v>292</v>
          </cell>
          <cell r="C294">
            <v>2024</v>
          </cell>
          <cell r="D294" t="str">
            <v>PRESTAR LOS SERVICIOS TECNICOS PARA APOYAR LA EJECUCION Y LIQUIDACION DE LOS CONTRATOS DE INFRAESTRUCTURA DEL FONDO DE DESARROLLO LOCAL DE PUENTE ARANDA</v>
          </cell>
          <cell r="E294" t="str">
            <v>PRESTACION DE SERVICIOS DE APOYO A LA GESTION</v>
          </cell>
          <cell r="F294" t="str">
            <v>O23011603400000001901</v>
          </cell>
          <cell r="G294" t="str">
            <v>NATALIA MATILDE ALVARADO OLAYA</v>
          </cell>
          <cell r="H294">
            <v>1013645098</v>
          </cell>
          <cell r="I294">
            <v>45365</v>
          </cell>
          <cell r="J294">
            <v>45369</v>
          </cell>
          <cell r="K294">
            <v>45490</v>
          </cell>
        </row>
        <row r="295">
          <cell r="B295">
            <v>293</v>
          </cell>
          <cell r="C295">
            <v>2024</v>
          </cell>
          <cell r="D295" t="str">
            <v>Prestar servicios como apoyo técnico en la articulación con los grupos empresariales, comerciales, y diferentes grupos de participación que hacen parte de la Localidad de Puente Aranda.</v>
          </cell>
          <cell r="E295" t="str">
            <v>PRESTACION DE SERVICIOS DE APOYO A LA GESTION</v>
          </cell>
          <cell r="F295" t="str">
            <v>O23011601060000001893</v>
          </cell>
          <cell r="G295" t="str">
            <v xml:space="preserve">JEISSON EDUARDO VARGAS ÁLVAREZ
</v>
          </cell>
          <cell r="H295">
            <v>1022422041</v>
          </cell>
          <cell r="I295">
            <v>45365</v>
          </cell>
          <cell r="J295">
            <v>45369</v>
          </cell>
          <cell r="K295">
            <v>45490</v>
          </cell>
        </row>
        <row r="296">
          <cell r="B296">
            <v>294</v>
          </cell>
          <cell r="C296">
            <v>2024</v>
          </cell>
          <cell r="D296" t="str">
            <v>PRESTAR SERVICIOS PROFESIONALES PARA REALIZAR EL ACOMPAÑAMIENTO Y APOYAR LAS ACTIVIDADES EN EL TERRITORIO DEL PROGRAMA ''PARCEROS POR BOGOTÁ</v>
          </cell>
          <cell r="E296" t="str">
            <v>PRESTACION DE SERVICIOS PROFESIONALES</v>
          </cell>
          <cell r="F296" t="str">
            <v>O23011601010000001881</v>
          </cell>
          <cell r="G296" t="str">
            <v>CAROLINA ROBLEDO RESTREPO</v>
          </cell>
          <cell r="H296">
            <v>43601497</v>
          </cell>
          <cell r="I296">
            <v>45363</v>
          </cell>
          <cell r="J296">
            <v>45366</v>
          </cell>
          <cell r="K296">
            <v>45487</v>
          </cell>
        </row>
        <row r="297">
          <cell r="B297">
            <v>295</v>
          </cell>
          <cell r="C297">
            <v>2024</v>
          </cell>
          <cell r="D297" t="str">
            <v>PRESTAR SUS SERVICIOS PROFESIONALES PARA APOYAR LA GESTIÓN DE LA CASA DEL CONSUMIDOR EN LA ALCALDÍA LOCAL</v>
          </cell>
          <cell r="E297" t="str">
            <v>PRESTACION DE SERVICIOS PROFESIONALES</v>
          </cell>
          <cell r="F297" t="str">
            <v>O23011605570000001907</v>
          </cell>
          <cell r="G297" t="str">
            <v>LEIDY VANESSA NIETO ROJAS_x000D_</v>
          </cell>
          <cell r="H297">
            <v>1010213468</v>
          </cell>
          <cell r="I297">
            <v>45364</v>
          </cell>
          <cell r="J297">
            <v>45365</v>
          </cell>
          <cell r="K297">
            <v>45486</v>
          </cell>
        </row>
        <row r="298">
          <cell r="B298">
            <v>296</v>
          </cell>
          <cell r="C298">
            <v>2024</v>
          </cell>
          <cell r="D298" t="str">
            <v xml:space="preserve">PRESTAR SUS SERVICIOS PROFESIONALES PARA APOYAR LAS ACTIVIDADES Y PROGRAMAS ENFOCADOS AL ESPACIO PÚBLICO, VENDEDORES FORMALES E INFORMALES DE LA LOCALIDAD DE PUENTE ARANDA
</v>
          </cell>
          <cell r="E298" t="str">
            <v>PRESTACION DE SERVICIOS PROFESIONALES</v>
          </cell>
          <cell r="F298" t="str">
            <v>O23011605570000001907</v>
          </cell>
          <cell r="G298" t="str">
            <v>MARIA MARGARITA RIOS ARIZA</v>
          </cell>
          <cell r="H298">
            <v>53121160</v>
          </cell>
          <cell r="I298">
            <v>45365</v>
          </cell>
          <cell r="J298">
            <v>45366</v>
          </cell>
          <cell r="K298">
            <v>45487</v>
          </cell>
        </row>
        <row r="299">
          <cell r="B299">
            <v>297</v>
          </cell>
          <cell r="C299">
            <v>2024</v>
          </cell>
          <cell r="D299" t="str">
            <v xml:space="preserve">PRESTAR LOS SERVICIOS PROFESIONALES REQUERIDOS PARA APOYAR LA FORMULACIÓN, PROCESO DE CONTRATACIÓN, EVALUACIÓN Y SEGUIMIENTO DE PROYECTOS INCLUIDOS EN EL PLAN DE DESARROLLO LOCAL VIGENTE RELACIONADOS CON EL SECTOR EDUCACIÓN, ASÍ COMO LA LIQUIDACIÓN DE LOS SUSCRITOS PARA SU EJECUCIÓN EN ESPECIAL PARA LOS PROYECTOS DE EDUCACIÓN.
</v>
          </cell>
          <cell r="E299" t="str">
            <v>PRESTACION DE SERVICIOS PROFESIONALES</v>
          </cell>
          <cell r="F299" t="str">
            <v>O23011601120000001632</v>
          </cell>
          <cell r="G299" t="str">
            <v>DAYSY DAYHANA GAMA CETINA</v>
          </cell>
          <cell r="H299">
            <v>1022365607</v>
          </cell>
          <cell r="I299">
            <v>45366</v>
          </cell>
          <cell r="J299">
            <v>45369</v>
          </cell>
          <cell r="K299">
            <v>45490</v>
          </cell>
        </row>
        <row r="300">
          <cell r="B300">
            <v>298</v>
          </cell>
          <cell r="C300">
            <v>2024</v>
          </cell>
          <cell r="D300" t="str">
            <v xml:space="preserve">PRESTAR SUS SERVICIOS PROFESIONALES PARA APOYAR LOS ASUNTOS RELACIONADOS CON SEGURIDAD CIUDADANA, CONVIVENCIA Y PREVENCIÓN DE CONFLICTOS, VIOLENCIAS Y DELITOS EN LA LOCALIDAD.
.
</v>
          </cell>
          <cell r="E300" t="str">
            <v>PRESTACION DE SERVICIOS PROFESIONALES</v>
          </cell>
          <cell r="F300" t="str">
            <v>O23011605570000001907</v>
          </cell>
          <cell r="G300" t="str">
            <v>JAVIER NICOLÁS MOLANO PARRA</v>
          </cell>
          <cell r="H300">
            <v>1014271431</v>
          </cell>
          <cell r="I300">
            <v>45365</v>
          </cell>
          <cell r="J300">
            <v>45366</v>
          </cell>
          <cell r="K300">
            <v>45487</v>
          </cell>
        </row>
        <row r="301">
          <cell r="B301">
            <v>299</v>
          </cell>
          <cell r="C301">
            <v>2024</v>
          </cell>
          <cell r="D301" t="str">
            <v>PRESTAR SUS SERVICIOS COMO INSTRUCTOR DE FORMACIÓN DEPORTIVA EN LA EJECUCIÓN DE LAS ACTIVIDADES PREVISTAS PARA LA IMPLEMENTACIÓN DE LOS PROGRAMAS, PROCESOS DE FORMACIÓN DEPORTIVA Y LA ESTRATEGIA DE CUIDADO EN EL TERRITORIO EN LA LOCALIDAD DE PUENTE ARANDA</v>
          </cell>
          <cell r="E301" t="str">
            <v>PRESTACION DE SERVICIOS DE APOYO A LA GESTION</v>
          </cell>
          <cell r="F301" t="str">
            <v>O23011601200000001887</v>
          </cell>
          <cell r="G301" t="str">
            <v>CATHERINE ASTRID MORENO BUITRAGO</v>
          </cell>
          <cell r="H301">
            <v>53070452</v>
          </cell>
          <cell r="I301">
            <v>45365</v>
          </cell>
          <cell r="J301">
            <v>45383</v>
          </cell>
          <cell r="K301">
            <v>45504</v>
          </cell>
        </row>
        <row r="302">
          <cell r="B302">
            <v>300</v>
          </cell>
          <cell r="C302">
            <v>2024</v>
          </cell>
          <cell r="D302" t="str">
            <v xml:space="preserve">PRESTAR SUS SERVICIOS COMO INSTRUCTOR DE FORMACIÓN DEPORTIVA EN LA EJECUCIÓN DE LAS ACTIVIDADES PREVISTAS PARA LA IMPLEMENTACIÓN DE LOS PROGRAMAS, PROCESOS DE FORMACIÓN DEPORTIVA Y LA ESTRATEGIA DE CUIDADO EN EL TERRITORIO EN LA LOCALIDAD DE PUENTE ARANDA.
</v>
          </cell>
          <cell r="E302" t="str">
            <v>PRESTACION DE SERVICIOS DE APOYO A LA GESTION</v>
          </cell>
          <cell r="F302" t="str">
            <v>O23011601200000001887</v>
          </cell>
          <cell r="G302" t="str">
            <v>HUGO ALEXANDER RUBIO HERRERA</v>
          </cell>
          <cell r="H302">
            <v>80816982</v>
          </cell>
          <cell r="I302">
            <v>45370</v>
          </cell>
          <cell r="J302">
            <v>45383</v>
          </cell>
          <cell r="K302">
            <v>45504</v>
          </cell>
        </row>
        <row r="303">
          <cell r="B303">
            <v>301</v>
          </cell>
          <cell r="C303">
            <v>2024</v>
          </cell>
          <cell r="D303" t="str">
            <v>PRESTAR SUS SERVICIOS PROFESIONALES PARA APOYAR LOS ASUNTOS RELACIONADOS CON SEGURIDAD CIUDADANA, CONVIVENCIA Y PREVENCION DE CONFLICTOS, VIOLENCIAS Y DELITOS EN LA LOCALIDAD</v>
          </cell>
          <cell r="E303" t="str">
            <v>PRESTACION DE SERVICIOS PROFESIONALES</v>
          </cell>
          <cell r="F303" t="str">
            <v>O23011603430000001902</v>
          </cell>
          <cell r="G303" t="str">
            <v>JUAN PABLO ORDOÑEZ</v>
          </cell>
          <cell r="H303">
            <v>79849347</v>
          </cell>
          <cell r="I303">
            <v>45370</v>
          </cell>
          <cell r="J303">
            <v>45383</v>
          </cell>
          <cell r="K303">
            <v>45504</v>
          </cell>
        </row>
        <row r="304">
          <cell r="B304">
            <v>302</v>
          </cell>
          <cell r="C304">
            <v>2024</v>
          </cell>
          <cell r="D304" t="str">
            <v>ARRENDAMIENTO DE BIEN INMUEBLE PARA BODEGA DEL FONDO DE DESARROLLO LOCAL DE PUENTE ARANDA</v>
          </cell>
          <cell r="E304" t="str">
            <v>ARRENDAMIENTO DE INMUEBLES</v>
          </cell>
          <cell r="F304" t="str">
            <v>O21202020070272252</v>
          </cell>
          <cell r="G304" t="str">
            <v>PAULINA DEL CARMEN DÍAZ MESA</v>
          </cell>
          <cell r="H304">
            <v>41377254</v>
          </cell>
          <cell r="I304">
            <v>45366</v>
          </cell>
          <cell r="J304">
            <v>45369</v>
          </cell>
          <cell r="K304">
            <v>45368</v>
          </cell>
        </row>
        <row r="305">
          <cell r="B305">
            <v>303</v>
          </cell>
          <cell r="C305">
            <v>2024</v>
          </cell>
          <cell r="D305" t="str">
            <v>PRESTAR SUS SERVICIOS COMO INSTRUCTOR DE FORMACIÓN DEPORTIVA EN LA EJECUCIÓN DE LAS ACTIVIDADES PREVISTAS PARA LA IMPLEMENTACIÓN DE LOS PROGRAMAS, PROCESOS DE FORMACIÓN DEPORTIVA Y LA ESTRATEGIA DE CUIDADO EN EL TERRITORIO EN LA LOCALIDAD DE PUENTE ARANDA.</v>
          </cell>
          <cell r="E305" t="str">
            <v>PRESTACION DE SERVICIOS DE APOYO A LA GESTION</v>
          </cell>
          <cell r="F305" t="str">
            <v>O23011601200000001887</v>
          </cell>
          <cell r="G305" t="str">
            <v>DIEGO HERNAN ROMERO GIL_x000D_</v>
          </cell>
          <cell r="H305">
            <v>80197122</v>
          </cell>
          <cell r="I305">
            <v>45366</v>
          </cell>
          <cell r="J305">
            <v>45384</v>
          </cell>
          <cell r="K305">
            <v>45505</v>
          </cell>
        </row>
        <row r="306">
          <cell r="B306">
            <v>304</v>
          </cell>
          <cell r="C306">
            <v>2024</v>
          </cell>
          <cell r="D306" t="str">
            <v>PRESTAR LOS SERVICIOS DE APOYO A LA GESTIÓN EN LA IMPLEMENTACIÓN DE LAS ESTRATEGIAS DE SENSIBILIZACIÓN, FORMACIÓN Y EDUCACIÓN DE LOS PROYECTOS DE BIENESTAR ANIMAL EN LA LOCALIDAD DE PUENTE ARANDA.</v>
          </cell>
          <cell r="E306" t="str">
            <v>PRESTACION DE SERVICIOS DE APOYO A LA GESTION</v>
          </cell>
          <cell r="F306" t="str">
            <v>O23011602340000002004</v>
          </cell>
          <cell r="G306" t="str">
            <v>JUAN EDUARDO BOHORQUEZ RUIZ</v>
          </cell>
          <cell r="H306">
            <v>79059282</v>
          </cell>
          <cell r="I306">
            <v>45365</v>
          </cell>
          <cell r="J306">
            <v>45366</v>
          </cell>
          <cell r="K306">
            <v>45487</v>
          </cell>
        </row>
        <row r="307">
          <cell r="B307">
            <v>305</v>
          </cell>
          <cell r="C307">
            <v>2024</v>
          </cell>
          <cell r="D307" t="str">
            <v xml:space="preserve">PRESTAR SUS SERVICIOS COMO INSTRUCTOR DE FORMACIÓN DEPORTIVA EN LA EJECUCIÓN DE LAS ACTIVIDADES PREVISTAS PARA LA IMPLEMENTACIÓN DE LOS PROGRAMAS, PROCESOS DE FORMACIÓN DEPORTIVA Y LA ESTRATEGIA DE CUIDADO EN EL TERRITORIO EN LA LOCALIDAD DE PUENTE ARANDA.
</v>
          </cell>
          <cell r="E307" t="str">
            <v>PRESTACION DE SERVICIOS DE APOYO A LA GESTION</v>
          </cell>
          <cell r="F307" t="str">
            <v>O23011601200000001887</v>
          </cell>
          <cell r="G307" t="str">
            <v>JUAN SEBASTIÁN MAYORGA CIFUENTES</v>
          </cell>
          <cell r="H307">
            <v>1022409964</v>
          </cell>
          <cell r="I307">
            <v>45370</v>
          </cell>
          <cell r="J307">
            <v>45383</v>
          </cell>
          <cell r="K307">
            <v>45504</v>
          </cell>
        </row>
        <row r="308">
          <cell r="B308">
            <v>306</v>
          </cell>
          <cell r="C308">
            <v>2024</v>
          </cell>
          <cell r="D308" t="str">
            <v>PRESTAR SUS SERVICIOS COMO INSTRUCTOR DE FORMACIÓN DEPORTIVA EN LA EJECUCIÓN DE LAS ACTIVIDADES PREVISTAS PARA LA IMPLEMENTACIÓN DE LOS PROGRAMAS, PROCESOS DE FORMACIÓN DEPORTIVA Y LA ESTRATEGIA DE CUIDADO EN EL TERRITORIO EN LA LOCALIDAD DE PUENTE ARANDA.</v>
          </cell>
          <cell r="E308" t="str">
            <v>PRESTACION DE SERVICIOS DE APOYO A LA GESTION</v>
          </cell>
          <cell r="F308" t="str">
            <v>O23011601200000001887</v>
          </cell>
          <cell r="G308" t="str">
            <v xml:space="preserve">MARÍA CAMILA PINEDA RAMÍREZ </v>
          </cell>
          <cell r="H308">
            <v>53117792</v>
          </cell>
          <cell r="I308">
            <v>45364</v>
          </cell>
          <cell r="J308">
            <v>45383</v>
          </cell>
          <cell r="K308">
            <v>45504</v>
          </cell>
        </row>
        <row r="309">
          <cell r="B309">
            <v>307</v>
          </cell>
          <cell r="C309">
            <v>2024</v>
          </cell>
          <cell r="D309" t="str">
            <v>RESTAR SERVICIOS PROFESIONALES PARA APOYAR LA ARTICULACIÓN CON LOS GRUPOS EMPRESARIALES, COMERCIALES, Y DIFERENTES GRUPOS DE PARTICIPACIÓN QUE HACEN PARTE DE LA LOCALIDAD DE PUENTE ARANDA.</v>
          </cell>
          <cell r="E309" t="str">
            <v>PRESTACION DE SERVICIOS PROFESIONALES</v>
          </cell>
          <cell r="F309" t="str">
            <v>O23011601060000001893</v>
          </cell>
          <cell r="G309" t="str">
            <v>MARIA JIMENA DIAZ DIAZ</v>
          </cell>
          <cell r="H309">
            <v>52816765</v>
          </cell>
          <cell r="I309">
            <v>45390</v>
          </cell>
          <cell r="J309">
            <v>45391</v>
          </cell>
          <cell r="K309">
            <v>45481</v>
          </cell>
        </row>
        <row r="310">
          <cell r="B310">
            <v>308</v>
          </cell>
          <cell r="C310">
            <v>2024</v>
          </cell>
          <cell r="D310" t="str">
            <v>PRESTAR SUS SERVICIOS COMO INSTRUCTOR DE FORMACIÓN DEPORTIVA EN LA EJECUCIÓN DE LAS ACTIVIDADES PREVISTAS PARA LA IMPLEMENTACIÓN DE LOS PROGRAMAS, PROCESOS DE FORMACIÓN DEPORTIVA Y LA ESTRATEGIA DE CUIDADO EN EL TERRITORIO EN LA LOCALIDAD DE PUENTE ARANDA.</v>
          </cell>
          <cell r="E310" t="str">
            <v>PRESTACION DE SERVICIOS TÉCNICOS</v>
          </cell>
          <cell r="F310" t="str">
            <v xml:space="preserve">O23011601200000001887 </v>
          </cell>
          <cell r="G310" t="str">
            <v>OSCAR GIHOVANY MEDINA CARROLL</v>
          </cell>
          <cell r="H310">
            <v>1118554262</v>
          </cell>
          <cell r="I310">
            <v>45365</v>
          </cell>
          <cell r="J310">
            <v>45383</v>
          </cell>
          <cell r="K310">
            <v>45504</v>
          </cell>
        </row>
        <row r="311">
          <cell r="B311">
            <v>309</v>
          </cell>
          <cell r="C311">
            <v>2024</v>
          </cell>
          <cell r="D311" t="str">
            <v xml:space="preserve">PRESTAR SUS SERVICIOS COMO INSTRUCTOR DE FORMACIÓN DEPORTIVA EN LA EJECUCIÓN DE LAS ACTIVIDADES PREVISTAS PARA LA IMPLEMENTACIÓN DE LOS PROGRAMAS, PROCESOS DE FORMACIÓN DEPORTIVA Y LA ESTRATEGIA DE CUIDADO EN EL TERRITORIO EN LA LOCALIDAD DE PUENTE ARANDA.
</v>
          </cell>
          <cell r="E311" t="str">
            <v>PRESTACION DE SERVICIOS TÉCNICOS</v>
          </cell>
          <cell r="F311" t="str">
            <v>O23011601200000001887</v>
          </cell>
          <cell r="G311" t="str">
            <v>PETER STEVEN ZIPACON MELO</v>
          </cell>
          <cell r="H311">
            <v>1022323198</v>
          </cell>
          <cell r="I311">
            <v>45372</v>
          </cell>
          <cell r="J311">
            <v>45383</v>
          </cell>
          <cell r="K311">
            <v>45504</v>
          </cell>
        </row>
        <row r="312">
          <cell r="B312">
            <v>310</v>
          </cell>
          <cell r="C312">
            <v>2024</v>
          </cell>
          <cell r="D312" t="str">
            <v>PRESTAR LOS SERVICIOS DE APOYO A LA GESTION EN LA IMPLEMENTACION DE LAS ESTRATEGIAS DE SENSIBILIZACION, FORMACION Y EDUCACION DE LOS PROYECTOS DE BIENESTAR ANIMAL EN LA LOCALIDAD DE PUENTE ARANDA</v>
          </cell>
          <cell r="E312" t="str">
            <v>PRESTACION DE SERVICIOS DE APOYO A LA GESTION</v>
          </cell>
          <cell r="F312" t="str">
            <v xml:space="preserve">O23011602340000002004 </v>
          </cell>
          <cell r="G312" t="str">
            <v>DIANA MILENA RAMOS ÁVILA</v>
          </cell>
          <cell r="H312">
            <v>52375781</v>
          </cell>
          <cell r="I312">
            <v>45369</v>
          </cell>
          <cell r="J312">
            <v>45371</v>
          </cell>
          <cell r="K312">
            <v>45492</v>
          </cell>
        </row>
        <row r="313">
          <cell r="B313">
            <v>311</v>
          </cell>
          <cell r="C313">
            <v>2024</v>
          </cell>
          <cell r="D313" t="str">
            <v>PRESTAR LOS SERVICIOS PROFESIONALES REQUERIDOS PARA APOYAR LA FORMULACION, PROCESO DE CONTRATACION, EVALUACION Y SEGUIMIENTO DE PROYECTOS INCLUIDOS EN EL PLAN DE DESARROLLO LOCAL VIGENTE, ASI COMO LA LIQUIDACION DE LOS CONTRATOS SUSCRITOS PARA SU EJECUCION EN ESPECIAL PARA LOS PROYECTOS ASOCIADOS A EDUCACIÓN PARA LA LOCALIDAD DE PUENTE ARANDA</v>
          </cell>
          <cell r="E313" t="str">
            <v>PRESTACION DE SERVICIOS PROFESIONALES</v>
          </cell>
          <cell r="F313" t="str">
            <v>O23011601170000001885</v>
          </cell>
          <cell r="G313" t="str">
            <v xml:space="preserve">JAMES RODRÍGUEZ RAMÍREZ </v>
          </cell>
          <cell r="H313">
            <v>79555569</v>
          </cell>
          <cell r="I313">
            <v>45405</v>
          </cell>
          <cell r="J313">
            <v>45411</v>
          </cell>
          <cell r="K313">
            <v>45532</v>
          </cell>
        </row>
        <row r="314">
          <cell r="B314">
            <v>312</v>
          </cell>
          <cell r="C314">
            <v>2024</v>
          </cell>
          <cell r="D314" t="str">
            <v xml:space="preserve">PRESTAR SUS SERVICIOS PROFESIONALES PARA APOYAR LA REALIZACIÓN Y PUBLICACIÓN DE CONTENIDOS DE REDES SOCIALES Y CANALES DE DIVULGACIÓN DIGITAL DE LA ALCALDÍA LOCAL DE PUENTE ARANDA
</v>
          </cell>
          <cell r="E314" t="str">
            <v>PRESTACION DE SERVICIOS PROFESIONALES</v>
          </cell>
          <cell r="F314" t="str">
            <v>O23011605570000001907</v>
          </cell>
          <cell r="G314" t="str">
            <v>ANDREA CATALINA CASTILLO GALAN</v>
          </cell>
          <cell r="H314">
            <v>52932216</v>
          </cell>
          <cell r="I314">
            <v>45398</v>
          </cell>
          <cell r="J314">
            <v>45399</v>
          </cell>
          <cell r="K314">
            <v>45489</v>
          </cell>
        </row>
        <row r="315">
          <cell r="B315">
            <v>313</v>
          </cell>
          <cell r="C315">
            <v>2024</v>
          </cell>
          <cell r="D315" t="str">
            <v xml:space="preserve">PRESTAR LOS SERVICIOS DE APOYO A LA GESTIÓN AL FONDO DE DESARROLLO LOCAL DE PUENTE ARANDA, PARA ACOMPAÑAR LOS PROCESOS QUE SE ADELANTEN PARA PROTECCIÓN Y USO ADECUADO DEL ESPACIO PÚBLICO EN LA LOCALIDAD.
</v>
          </cell>
          <cell r="E315" t="str">
            <v>PRESTACION DE SERVICIOS DE APOYO A LA GESTION</v>
          </cell>
          <cell r="F315" t="str">
            <v>O23011603450000001903</v>
          </cell>
          <cell r="G315" t="str">
            <v>LEIDY YAMILE SOLANO RODRÍGUEZ</v>
          </cell>
          <cell r="H315">
            <v>1055963873</v>
          </cell>
          <cell r="I315">
            <v>45390</v>
          </cell>
          <cell r="J315">
            <v>45392</v>
          </cell>
          <cell r="K315">
            <v>45482</v>
          </cell>
        </row>
        <row r="316">
          <cell r="B316">
            <v>314</v>
          </cell>
          <cell r="C316">
            <v>2024</v>
          </cell>
          <cell r="D316" t="str">
            <v xml:space="preserve">PRESTAR SUS SERVICIOS COMO INSTRUCTOR DE FORMACIÓN DEPORTIVA EN LA EJECUCIÓN DE LAS ACTIVIDADES PREVISTAS PARA LA IMPLEMENTACIÓN DE LOS PROGRAMAS, PROCESOS DE FORMACIÓN DEPORTIVA Y LA ESTRATEGIA DE CUIDADO EN EL TERRITORIO EN LA LOCALIDAD DE PUENTE ARANDA
</v>
          </cell>
          <cell r="E316" t="str">
            <v>PRESTACION DE SERVICIOS TÉCNICOS</v>
          </cell>
          <cell r="F316" t="str">
            <v>O23011601200000001887</v>
          </cell>
          <cell r="G316" t="str">
            <v>DIEGO ENRIQUE BUENO TRIVIÑO</v>
          </cell>
          <cell r="H316">
            <v>1013634735</v>
          </cell>
          <cell r="I316">
            <v>45366</v>
          </cell>
          <cell r="J316">
            <v>45383</v>
          </cell>
          <cell r="K316">
            <v>45504</v>
          </cell>
        </row>
        <row r="317">
          <cell r="B317">
            <v>315</v>
          </cell>
          <cell r="C317">
            <v>2024</v>
          </cell>
          <cell r="D317" t="str">
            <v>PRESTAR LOS SERVICIOS DE APOYO EN TEMAS DE GESTIÓN AMBIENTAL RELACIONADOS CON ACCIONES DE HÁBITOS DE CONSUMO, RECICLAJE, CAMBIO CLIMÁTICO Y GESTIÓN AMBIENTAL EN LA LOCALIDAD DE PUENTE ARANDA</v>
          </cell>
          <cell r="E317" t="str">
            <v>PRESTACION DE SERVICIOS DE APOYO A LA GESTION</v>
          </cell>
          <cell r="F317" t="str">
            <v>O23011602380000002005</v>
          </cell>
          <cell r="G317" t="str">
            <v>CLAUDIA NATALY LOZANO ACOSTA</v>
          </cell>
          <cell r="H317">
            <v>1001275122</v>
          </cell>
          <cell r="I317">
            <v>45366</v>
          </cell>
          <cell r="J317">
            <v>45371</v>
          </cell>
          <cell r="K317">
            <v>45492</v>
          </cell>
        </row>
        <row r="318">
          <cell r="B318">
            <v>316</v>
          </cell>
          <cell r="C318">
            <v>2024</v>
          </cell>
          <cell r="D318" t="str">
            <v xml:space="preserve">APOYAR LA GESTIÓN DOCUMENTAL DE LA ALCALDÍA LOCAL EN LA IMPLEMENTACIÓN DE LOS PROCESOS DE CLASIFICACIÓN, SELECCIÓN NATURAL, FOLIACIÓN, IDENTIFICACIÓN, LEVANTAMIENTO DE INVENTARIOS, ALMACENAMIENTO Y APLICACIÓN DE PROTOCOLOS DE ELIMINACIÓN Y TRANSFERENCIAS DOCUMENTALES.
</v>
          </cell>
          <cell r="E318" t="str">
            <v>PRESTACION DE SERVICIOS DE APOYO A LA GESTION</v>
          </cell>
          <cell r="F318" t="str">
            <v>O23011605570000001907</v>
          </cell>
          <cell r="G318" t="str">
            <v>LEIDY MARÍA MAECHA SIERRA</v>
          </cell>
          <cell r="H318">
            <v>1022371251</v>
          </cell>
          <cell r="I318">
            <v>45372</v>
          </cell>
          <cell r="J318">
            <v>45383</v>
          </cell>
          <cell r="K318">
            <v>45504</v>
          </cell>
        </row>
        <row r="319">
          <cell r="B319">
            <v>317</v>
          </cell>
          <cell r="C319">
            <v>2024</v>
          </cell>
          <cell r="D319" t="str">
            <v xml:space="preserve">PRESTAR LOS SERVICIOS PROFESIONALES PARA FORMULAR E IMPLEMENTAR ESTRATEGIAS DE EMPRENDIMIENTO EN COORDINACIÓN LAS DIFERENTES ENTIDADES DE LA LOCALIDAD, EMPRESARIOS E INDUSTRIALES QUE MEJOREN LAS CONDICIONES DE LOS CIUDADANOS DE LA LOCALIDAD.
</v>
          </cell>
          <cell r="E319" t="str">
            <v>PRESTACION DE SERVICIOS PROFESIONNALES</v>
          </cell>
          <cell r="F319" t="str">
            <v>O23011601060000001893</v>
          </cell>
          <cell r="G319" t="str">
            <v>MARIBEL ALDANA ECHEVERRI</v>
          </cell>
          <cell r="H319">
            <v>52008685</v>
          </cell>
          <cell r="I319">
            <v>45384</v>
          </cell>
          <cell r="J319">
            <v>45387</v>
          </cell>
          <cell r="K319">
            <v>45508</v>
          </cell>
        </row>
        <row r="320">
          <cell r="B320">
            <v>318</v>
          </cell>
          <cell r="C320">
            <v>2024</v>
          </cell>
          <cell r="D320" t="str">
            <v>PRESTAR LOS SERVICIOS PROFESIONALES ESPECIALIZADOS AL DESPACHO DE LA ALCALDÍA LOCAL DE PUENTE ARANDA PARA APOYAR LA EJECUCION INTEGRAL DE LOS ASUNTOS ADMINISTRATIVOS DE SU COMPETENCIA</v>
          </cell>
          <cell r="E320" t="str">
            <v>PRESTACION DE SERVICIOS PROFESIONNALES</v>
          </cell>
          <cell r="F320" t="str">
            <v>O23011605570000001907</v>
          </cell>
          <cell r="G320" t="str">
            <v>SANTIAGO JIMÉNEZ LARA</v>
          </cell>
          <cell r="H320">
            <v>1019064689</v>
          </cell>
          <cell r="I320">
            <v>45365</v>
          </cell>
          <cell r="J320">
            <v>45366</v>
          </cell>
          <cell r="K320">
            <v>45487</v>
          </cell>
        </row>
        <row r="321">
          <cell r="B321">
            <v>319</v>
          </cell>
          <cell r="C321">
            <v>2024</v>
          </cell>
          <cell r="D321" t="str">
            <v>PRESTAR LOS SERVICIOS PROFESIONALES REQUERIDOS PARA APOYAR LA EVALUACIÓN, SEGUIMIENTO Y LIQUIDACIÓN DE LOS PROYECTOS RELACIONADOS CON EL SECTOR CULTURA QUE SE ENCUENTRAN INCLUIDOS EN EL PLAN OPERATIVO</v>
          </cell>
          <cell r="E321" t="str">
            <v>PRESTACION DE SERVICIOS PROFESIONNALES</v>
          </cell>
          <cell r="F321" t="str">
            <v>O23011601210000001890</v>
          </cell>
          <cell r="G321" t="str">
            <v>MARIA OTILIA BARRETO RINCON</v>
          </cell>
          <cell r="H321">
            <v>52481319</v>
          </cell>
          <cell r="I321">
            <v>45383</v>
          </cell>
          <cell r="J321">
            <v>45385</v>
          </cell>
          <cell r="K321">
            <v>45506</v>
          </cell>
        </row>
        <row r="322">
          <cell r="B322">
            <v>320</v>
          </cell>
          <cell r="C322">
            <v>2024</v>
          </cell>
          <cell r="D322" t="str">
            <v>PRESTAR LOS SERVICIOS DE APOYO EN TEMAS DE GESTIÓN AMBIENTAL RELACIONADOS CON ACCIONES DE ARBOLADO URBANO, RIESGOS Y CAMBIO CLIMÁTICO EN LA LOCALIDAD DE PUENTE ARANDA.</v>
          </cell>
          <cell r="E322" t="str">
            <v>PRESTACION DE SERVICIOS DE APOYO A LA GESTION</v>
          </cell>
          <cell r="F322" t="str">
            <v>O23011602380000002005</v>
          </cell>
          <cell r="G322" t="str">
            <v>OSCAR FERNANDO BUITRAGO ARIAS</v>
          </cell>
          <cell r="H322">
            <v>1030643438</v>
          </cell>
          <cell r="I322">
            <v>45367</v>
          </cell>
          <cell r="J322">
            <v>45372</v>
          </cell>
          <cell r="K322">
            <v>45493</v>
          </cell>
        </row>
        <row r="323">
          <cell r="B323">
            <v>321</v>
          </cell>
          <cell r="C323">
            <v>2024</v>
          </cell>
          <cell r="D323" t="str">
            <v>PRESTAR SUS SERVICIOS COMO INSTRUCTOR DE FORMACIÓN DEPORTIVA EN LA EJECUCIÓN DE LAS ACTIVIDADES PREVISTAS PARA LA IMPLEMENTACIÓN DE LOS PROGRAMAS, PROCESOS DE FORMACIÓN DEPORTIVA Y LA ESTRATEGIA DE CUIDADO EN EL TERRITORIO EN LA LOCALIDAD DE PUENTE ARANDA.</v>
          </cell>
          <cell r="E323" t="str">
            <v>PRESTACION DE SERVICIOS TÉCNICOS</v>
          </cell>
          <cell r="F323" t="str">
            <v>O23011601200000001887</v>
          </cell>
          <cell r="G323" t="str">
            <v>ROSSEMBERTH GUTIÉRREZ AGUILAR</v>
          </cell>
          <cell r="H323">
            <v>80219053</v>
          </cell>
          <cell r="I323">
            <v>45372</v>
          </cell>
          <cell r="J323">
            <v>45383</v>
          </cell>
          <cell r="K323">
            <v>45504</v>
          </cell>
        </row>
        <row r="324">
          <cell r="B324">
            <v>322</v>
          </cell>
          <cell r="C324">
            <v>2024</v>
          </cell>
          <cell r="D324" t="str">
            <v>PRESTAR LOS SERVICIOS TÉCNICOS REQUERIDOS, PARA LA GESTIÓN, EJECUCIÓN Y LIQUIDACIÓN DE PROYECTOS, RELACIONADOS CON VIOLENCIA INTRAFAMILIAR EN LOS COMPONENTES DE ORIENTACIÓN, ASESORÍA FAMILIAR, POSICIONAMIENTO Y PROMOCIÓN DEL BUEN TRATO</v>
          </cell>
          <cell r="E324" t="str">
            <v>PRESTACION DE SERVICIOS TÉCNICOS</v>
          </cell>
          <cell r="F324" t="str">
            <v>O23011601060000001894</v>
          </cell>
          <cell r="G324" t="str">
            <v>DANIEL GERARDO PÉREZ SARMIENTO</v>
          </cell>
          <cell r="H324">
            <v>80216563</v>
          </cell>
          <cell r="I324">
            <v>45383</v>
          </cell>
          <cell r="J324">
            <v>45385</v>
          </cell>
          <cell r="K324">
            <v>45506</v>
          </cell>
        </row>
        <row r="325">
          <cell r="B325">
            <v>323</v>
          </cell>
          <cell r="C325">
            <v>2024</v>
          </cell>
          <cell r="D325" t="str">
            <v>PRESTAR LOS SERVICIOS TECNICOS A LA GESTION AL FONDO DE DESARROLLO LOCAL DE PUENTE ARANDA, PARA ACOMPAÑAR LOS PROCESOS QUE SE ADELANTEN PARA PROTECCION Y USO ADECUADO DEL ESPACIO PUBLICO EN LA LOCALIDAD</v>
          </cell>
          <cell r="E325" t="str">
            <v>PRESTACION DE SERVICIOS TÉCNICOS</v>
          </cell>
          <cell r="F325" t="str">
            <v>O23011603450000001903</v>
          </cell>
          <cell r="G325" t="str">
            <v>CRISTIAN CAMILO MUÑOZ ECHEVERRI_x000D_</v>
          </cell>
          <cell r="H325">
            <v>1106894006</v>
          </cell>
          <cell r="I325">
            <v>45384</v>
          </cell>
          <cell r="J325">
            <v>45385</v>
          </cell>
          <cell r="K325">
            <v>45506</v>
          </cell>
        </row>
        <row r="326">
          <cell r="B326">
            <v>324</v>
          </cell>
          <cell r="C326">
            <v>2024</v>
          </cell>
          <cell r="D326" t="str">
            <v>SUMINISTRO DE COMBUSTIBLE –GASOLINA CORRIENTE Y ACPM, PARA PLANTA ELÉCTRICA Y PARQUE AUTOMOTOR PROPIO Y/O A CARGO DEL FONDO DE DESARROLLO LOCAL DE PUENTE ARANDA, POR MEDIO DEL ACUERDO MARCO DE PRECIOS CCE-326-AMP-2022</v>
          </cell>
          <cell r="E326" t="str">
            <v>SUMINISTRO DE COMBUSTIBLE - GASOLINA CORRIENTE Y ACPM</v>
          </cell>
          <cell r="F326" t="str">
            <v>-</v>
          </cell>
          <cell r="G326" t="str">
            <v>DISTRACOM</v>
          </cell>
          <cell r="H326">
            <v>811009788</v>
          </cell>
          <cell r="I326" t="str">
            <v>-</v>
          </cell>
          <cell r="J326">
            <v>45365</v>
          </cell>
          <cell r="K326">
            <v>45705</v>
          </cell>
        </row>
        <row r="327">
          <cell r="B327">
            <v>325</v>
          </cell>
          <cell r="C327">
            <v>2024</v>
          </cell>
          <cell r="D327" t="str">
            <v xml:space="preserve">APOYAR ADMINISTRATIVA Y ASISTENCIALMENTE A LAS INSPECCIONES DE POLICÍA DE LA LOCALIDAD.
</v>
          </cell>
          <cell r="E327" t="str">
            <v>PRESTACION DE SERVICIOS DE APOYO A LA GESTION</v>
          </cell>
          <cell r="F327" t="str">
            <v>O23011605570000001908</v>
          </cell>
          <cell r="G327" t="str">
            <v>WILDER STEVEN LOZANO CAICEDO</v>
          </cell>
          <cell r="H327">
            <v>1031140179</v>
          </cell>
          <cell r="I327">
            <v>45370</v>
          </cell>
          <cell r="J327">
            <v>45372</v>
          </cell>
          <cell r="K327">
            <v>45493</v>
          </cell>
        </row>
        <row r="328">
          <cell r="B328">
            <v>326</v>
          </cell>
          <cell r="C328">
            <v>2024</v>
          </cell>
          <cell r="D328" t="str">
            <v>PRESTAR SUS SERVICIOS ASISTENCIALES EN TEMAS ADMINISTRATIVOS Y LOGISTICOS RELACIONADOS CON LOS PROYECTOS CULTURALES QUE ADELANTA EL FONDO DE DESARROLLO LOCAL DE PUENTE ARANDA</v>
          </cell>
          <cell r="E328" t="str">
            <v>PRESTACION DE SERVICIOS DE APOYO A LA GESTION</v>
          </cell>
          <cell r="F328" t="str">
            <v>O23011601210000001890</v>
          </cell>
          <cell r="G328" t="str">
            <v>LIZETH KARINE NAVARRO CHACON_x000D_</v>
          </cell>
          <cell r="H328">
            <v>1033766466</v>
          </cell>
          <cell r="I328">
            <v>45366</v>
          </cell>
          <cell r="J328">
            <v>45369</v>
          </cell>
          <cell r="K328">
            <v>45490</v>
          </cell>
        </row>
        <row r="329">
          <cell r="B329">
            <v>327</v>
          </cell>
          <cell r="C329">
            <v>2024</v>
          </cell>
          <cell r="D329" t="str">
            <v>PRESTAR SUS SERVICIOS DE APOYO ADMINISTRATIVO Y LOGISTICO EN LA EJECUCION DE LAS ACTIVIDADES PREVISTAS Y ACCIONES COMPLEMENTARIAS AL MODELO Y PLAN TERRITORIAL DE SALUD, ACCIONES COMPLEMENTARIAS NO INCLUIDAS EN EL PLAN DE BENEFICIOS EN SALUD VIGENTE, NI EN LOS DEMAS CONCEPTOS DE GASTO DEL SECTOR SALUD RELACIONADOS EN LA CIRCULAR CONFIS 03 DE 2020, EN CUMPLIMIENTO DE LA ESTRATEGIA DE CO INVERSION</v>
          </cell>
          <cell r="E329" t="str">
            <v>PRESTACION DE SERVICIOS DE APOYO A LA GESTION</v>
          </cell>
          <cell r="F329" t="str">
            <v>O23011601060000001897</v>
          </cell>
          <cell r="G329" t="str">
            <v>VANESSA ALEJANDRA SALAZAR CARVAJAL_x000D_</v>
          </cell>
          <cell r="H329">
            <v>1000472805</v>
          </cell>
          <cell r="I329">
            <v>45374</v>
          </cell>
          <cell r="J329">
            <v>45383</v>
          </cell>
          <cell r="K329">
            <v>45504</v>
          </cell>
        </row>
        <row r="330">
          <cell r="B330">
            <v>328</v>
          </cell>
          <cell r="C330">
            <v>2024</v>
          </cell>
          <cell r="D330" t="str">
            <v>PRESTAR LOS SERVICIOS PROFESIONALES REQUERIDOS PARA APOYAR LA FORMULACIÓN, PROCESO DE CONTRATACIÓN, EVALUACIÓN Y SEGUIMIENTO DE PROYECTOS INCLUIDOS EN EL PLAN DE DESARROLLO LOCAL VIGENTE RELACIONADOS CON EL SECTOR EDUCACIÓN, ASÍ COMO LA LIQUIDACIÓN DE LOS SUSCRITOS PARA SU EJECUCIÓN EN ESPECIAL PARA LOS PROYECTOS DE EDUCACIÓN</v>
          </cell>
          <cell r="E330" t="str">
            <v xml:space="preserve">PRESTACION DE SERVICIOS PROFESIONALES </v>
          </cell>
          <cell r="F330" t="str">
            <v>O23011601120000001632</v>
          </cell>
          <cell r="G330" t="str">
            <v>MANUELA NARVAEZ BLANCO</v>
          </cell>
          <cell r="H330">
            <v>1016086859</v>
          </cell>
          <cell r="I330">
            <v>45384</v>
          </cell>
          <cell r="J330">
            <v>45385</v>
          </cell>
          <cell r="K330">
            <v>45475</v>
          </cell>
        </row>
        <row r="331">
          <cell r="B331">
            <v>329</v>
          </cell>
          <cell r="C331">
            <v>2024</v>
          </cell>
          <cell r="D331" t="str">
            <v>PRESTAR LOS SERVICIOS DE APOYO EN TEMAS DE GESTION AMBIENTAL RELACIONADOS CON ACCIONES DE ARBOLADO URBANO, RIESGOS Y CAMBIO CLIMATICO EN LA LOCALIDAD DE PUENTE ARANDA.</v>
          </cell>
          <cell r="E331" t="str">
            <v>PRESTACION DE SERVICIOS DE APOYO A LA GESTION</v>
          </cell>
          <cell r="F331" t="str">
            <v>O23011602380000002005</v>
          </cell>
          <cell r="G331" t="str">
            <v>PAULA TATIANA JOYA FERNANDEZ</v>
          </cell>
          <cell r="H331">
            <v>53094785</v>
          </cell>
          <cell r="I331">
            <v>45367</v>
          </cell>
          <cell r="J331">
            <v>45369</v>
          </cell>
          <cell r="K331">
            <v>45490</v>
          </cell>
        </row>
        <row r="332">
          <cell r="B332">
            <v>330</v>
          </cell>
          <cell r="C332">
            <v>2024</v>
          </cell>
          <cell r="D332" t="str">
            <v xml:space="preserve">PRESTAR LOS SERVICIOS PROFESIONALES REQUERIDOS PARA APOYAR LA FORMULACIÓN, PROCESO DE CONTRATACIÓN, EVALUACIÓN, LIQUIDACIÓN Y SEGUIMIENTO DE LOS PROYECTOS RELACIONADOS CON EL SECTOR CULTURA QUE SE ENCUENTRAN INCLUIDOS EN EL PLAN OPERATIVO ANUAL DE INVERSIONES QUE LE SEAN ASIGNADOS.
</v>
          </cell>
          <cell r="E332" t="str">
            <v>PRESTACION DE SERVICIOS PROFESIONNALES</v>
          </cell>
          <cell r="F332" t="str">
            <v>O23011601210000001890</v>
          </cell>
          <cell r="G332" t="str">
            <v>MALLORY VALENTINA HERRERA CANTOR</v>
          </cell>
          <cell r="H332">
            <v>1022432875</v>
          </cell>
          <cell r="I332">
            <v>45370</v>
          </cell>
          <cell r="J332">
            <v>45372</v>
          </cell>
          <cell r="K332">
            <v>45493</v>
          </cell>
        </row>
        <row r="333">
          <cell r="B333">
            <v>331</v>
          </cell>
          <cell r="C333">
            <v>2024</v>
          </cell>
          <cell r="D333" t="str">
            <v>APOYAR JURIDICAMENTE LA EJECUCION DE LAS ACCIONES REQUERIDAS PARA LA DEPURACION DE LAS ACTUACIONES ADMINISTRATIVAS QUE CURSAN EN LA ALCALDIA LOCAL.</v>
          </cell>
          <cell r="E333" t="str">
            <v>PRESTACION DE SERVICIOS PROFESIONNALES</v>
          </cell>
          <cell r="F333" t="str">
            <v>O23011605570000001907</v>
          </cell>
          <cell r="G333" t="str">
            <v>DIANA MARIA RAMIREZ ROJAS</v>
          </cell>
          <cell r="H333">
            <v>39625534</v>
          </cell>
          <cell r="I333">
            <v>45371</v>
          </cell>
          <cell r="J333">
            <v>45373</v>
          </cell>
          <cell r="K333">
            <v>45464</v>
          </cell>
        </row>
        <row r="334">
          <cell r="B334">
            <v>332</v>
          </cell>
          <cell r="C334">
            <v>2024</v>
          </cell>
          <cell r="D334" t="str">
            <v>PRESTAR LOS SERVICIOS DE APOYO EN TEMAS DE GESTIÓN AMBIENTAL RELACIONADOS CON ACCIONES DE ARBOLADO URBANO, RIESGOS Y CAMBIO CLIMÁTICO EN LA LOCALIDAD DE PUENTE ARANDA.</v>
          </cell>
          <cell r="E334" t="str">
            <v>PRESTACION DE SERVICIOS DE APOYO A LA GESTION</v>
          </cell>
          <cell r="F334" t="str">
            <v>O23011602380000002005</v>
          </cell>
          <cell r="G334" t="str">
            <v>IGNACIO LUIS MURILLO RODRIGUEZ</v>
          </cell>
          <cell r="H334">
            <v>19477997</v>
          </cell>
          <cell r="I334">
            <v>45367</v>
          </cell>
          <cell r="J334">
            <v>45384</v>
          </cell>
          <cell r="K334">
            <v>45505</v>
          </cell>
        </row>
        <row r="335">
          <cell r="B335">
            <v>333</v>
          </cell>
          <cell r="C335">
            <v>2024</v>
          </cell>
          <cell r="D335" t="str">
            <v>PRESTAR LOS SERVICIOS DE APOYO EN TEMAS DE GESTIÓN AMBIENTAL RELACIONADOS CON ACCIONES DE ARBOLADO URBANO, RIESGOS Y CAMBIO CLIMÁTICO EN LA LOCALIDAD DE PUENTE ARANDA.</v>
          </cell>
          <cell r="E335" t="str">
            <v>PRESTACION DE SERVICIOS DE APOYO A LA GESTION</v>
          </cell>
          <cell r="F335" t="str">
            <v>O23011602380000002005</v>
          </cell>
          <cell r="G335" t="str">
            <v>LUZ MIRYAM DAZA GARZON</v>
          </cell>
          <cell r="H335">
            <v>39763293</v>
          </cell>
          <cell r="I335">
            <v>45367</v>
          </cell>
          <cell r="J335">
            <v>45373</v>
          </cell>
          <cell r="K335">
            <v>45494</v>
          </cell>
        </row>
        <row r="336">
          <cell r="B336">
            <v>334</v>
          </cell>
          <cell r="C336">
            <v>2024</v>
          </cell>
          <cell r="D336" t="str">
            <v>PRESTAR LOS SERVICIOS PROFESIONALES EL ÁREA DE GESTIÓN DEL DESARROLLO LOCAL APOYANDO EL SEGUIMIENTO DE LOS PROYECTOS DE INVERSIÓN EN TEMAS ADMINISTRATIVOS</v>
          </cell>
          <cell r="E336" t="str">
            <v>Prestacion de servicios profesionales</v>
          </cell>
          <cell r="F336" t="str">
            <v>O23011605570000001907</v>
          </cell>
          <cell r="G336" t="str">
            <v>DIEGO FERNANDO BETANCOURT RINCÓN_x000D_</v>
          </cell>
          <cell r="H336">
            <v>1022339292</v>
          </cell>
          <cell r="I336">
            <v>45372</v>
          </cell>
          <cell r="J336">
            <v>45383</v>
          </cell>
          <cell r="K336">
            <v>45473</v>
          </cell>
        </row>
        <row r="337">
          <cell r="B337">
            <v>335</v>
          </cell>
          <cell r="C337">
            <v>2024</v>
          </cell>
          <cell r="D337" t="str">
            <v>APOYAR JURIDICAMENTE LA EJECUCION DE LAS ACCIONES REQUERIDAS PARA LA DEPURACION DE LAS ACTUACIONES ADMINISTRATIVAS QUE CURSAN EN LA ALCALDIA LOCAL.</v>
          </cell>
          <cell r="E337" t="str">
            <v>PRESTACION DEE SERVICIOS PROFECIONALES</v>
          </cell>
          <cell r="F337" t="str">
            <v>O23011605570000001907</v>
          </cell>
          <cell r="G337" t="str">
            <v>CAMILO ANDRÉS CARDOZO LEÓN</v>
          </cell>
          <cell r="H337">
            <v>1032466334</v>
          </cell>
          <cell r="I337">
            <v>45383</v>
          </cell>
          <cell r="J337">
            <v>45385</v>
          </cell>
          <cell r="K337">
            <v>45475</v>
          </cell>
        </row>
        <row r="338">
          <cell r="B338">
            <v>336</v>
          </cell>
          <cell r="C338">
            <v>2024</v>
          </cell>
          <cell r="D338" t="str">
            <v>PRESTAR SUS SERVICIOS COMO APOYO TÉCNICO EN EL DESARROLLO DE LAS ACTIVIDADES Y PROCESOS RELACIONADOS CON LOS PROYECTOS DE EDUCACIÓN QUE ADELANTA EL FONDO DE DESARROLLO LOCAL DE PUENTE ARANDA.</v>
          </cell>
          <cell r="E338" t="str">
            <v>PRESTACION DE SERVICIOS DE APOYO A LA GESTION</v>
          </cell>
          <cell r="F338" t="str">
            <v>O23011601120000001632</v>
          </cell>
          <cell r="G338" t="str">
            <v>VIVIANA CAROLINA SECHAGUE CORTES</v>
          </cell>
          <cell r="H338">
            <v>1018431831</v>
          </cell>
          <cell r="I338">
            <v>45383</v>
          </cell>
          <cell r="J338">
            <v>45391</v>
          </cell>
          <cell r="K338">
            <v>45512</v>
          </cell>
        </row>
        <row r="339">
          <cell r="B339">
            <v>337</v>
          </cell>
          <cell r="C339">
            <v>2024</v>
          </cell>
          <cell r="D339" t="str">
            <v>APOYAR ADMINISTRATIVA Y ASISTENCIALMENTE A LAS INSPECCIONES DE POLICÍA DE LA LOCALIDAD.</v>
          </cell>
          <cell r="E339" t="str">
            <v>PRESTACIÓN DE SERVICIOS DE APOYO</v>
          </cell>
          <cell r="F339" t="str">
            <v>O23011605570000001908</v>
          </cell>
          <cell r="G339" t="str">
            <v>MARIO FRANCISCO BERNAL JARAMILLO</v>
          </cell>
          <cell r="H339">
            <v>1233497844</v>
          </cell>
          <cell r="I339">
            <v>45372</v>
          </cell>
          <cell r="J339">
            <v>45383</v>
          </cell>
          <cell r="K339">
            <v>45488</v>
          </cell>
        </row>
        <row r="340">
          <cell r="B340">
            <v>338</v>
          </cell>
          <cell r="C340">
            <v>2024</v>
          </cell>
          <cell r="D340" t="str">
            <v>APOYAR ADMINISTRATIVA Y ASISTENCIALMENTE A LAS INSPECCIONES DE POLICÍA DE LA LOCALIDAD.</v>
          </cell>
          <cell r="E340" t="str">
            <v>PRESTACIÓN DE SERVICIOS DE APOYO</v>
          </cell>
          <cell r="F340" t="str">
            <v>O23011605570000001908</v>
          </cell>
          <cell r="G340" t="str">
            <v>ANDRES FELIPE LOPEZ GUEVARA</v>
          </cell>
          <cell r="H340">
            <v>1010127986</v>
          </cell>
          <cell r="I340">
            <v>45372</v>
          </cell>
          <cell r="J340">
            <v>45434</v>
          </cell>
          <cell r="K340">
            <v>45556</v>
          </cell>
        </row>
        <row r="341">
          <cell r="B341">
            <v>339</v>
          </cell>
          <cell r="C341">
            <v>2024</v>
          </cell>
          <cell r="D341" t="str">
            <v>APOYAR EN LAS TAREAS OPERATIVAS DE CARÁCTER ARCHIVÍSTICO DESARROLLADAS EN LA ALCALDÍA LOCAL PARA GARANTIZAR LA APLICACIÓN CORRECTA DE LOS PROCEDIMIENTOS TÉCNICOS.</v>
          </cell>
          <cell r="E341" t="str">
            <v>PRESTACION DE SERVICIOS DE APOYO A LA GESTION</v>
          </cell>
          <cell r="F341" t="str">
            <v>O23011605570000001907</v>
          </cell>
          <cell r="G341" t="str">
            <v>DUAN ARLEY BARRERA RIAÑO_x000D_</v>
          </cell>
          <cell r="H341">
            <v>1031174346</v>
          </cell>
          <cell r="I341">
            <v>45384</v>
          </cell>
          <cell r="J341">
            <v>45391</v>
          </cell>
          <cell r="K341">
            <v>45512</v>
          </cell>
        </row>
        <row r="342">
          <cell r="B342">
            <v>340</v>
          </cell>
          <cell r="C342">
            <v>2024</v>
          </cell>
          <cell r="D342" t="str">
            <v>PRESTAR SUS SERVICIOS PROFESIONALES PARA REALIZAR EL ACOMPAÑAMIENTO, SUPERVISIÓN Y LIQUIDACIÓN DE LOS PROYECTOS AMBIENTALES PARA ASEGURAR LA ADECUADA INVERSIÓN DE RECURSOS LOCALES Y EL CUMPLIMIENTO DE LAS METAS DEL PLAN DE DESARROLLO LOCAL</v>
          </cell>
          <cell r="E342" t="str">
            <v xml:space="preserve">PRESTACION DE SERVICIOS PROFESIONALES </v>
          </cell>
          <cell r="F342" t="str">
            <v>O23011602330000002003</v>
          </cell>
          <cell r="G342" t="str">
            <v>NATALIA PARRADO GUATAVITA</v>
          </cell>
          <cell r="H342">
            <v>1013674016</v>
          </cell>
          <cell r="I342">
            <v>45387</v>
          </cell>
          <cell r="J342">
            <v>45399</v>
          </cell>
          <cell r="K342">
            <v>45489</v>
          </cell>
        </row>
        <row r="343">
          <cell r="B343">
            <v>341</v>
          </cell>
          <cell r="C343">
            <v>2024</v>
          </cell>
          <cell r="D343" t="str">
            <v>PRESTAR SERVICIOS PROFESIONALES PARA REALIZAR LAS GESTIONES INHERENTES EN LA LIQUIDACIÓN, PAGO Y DEPURACIÓN DE OBLIGACIONES POR PAGAR DE LOS CONTRATOS SUSCRITOS POR EL FDL PUENTE ARANDA</v>
          </cell>
          <cell r="E343" t="str">
            <v xml:space="preserve">PRESTACIÓN DE SERVICIOS PROFESIONALES </v>
          </cell>
          <cell r="F343" t="str">
            <v>O23011605570000001907</v>
          </cell>
          <cell r="G343" t="str">
            <v>CAMILA ANDREA ROCHA RAMÍREZ</v>
          </cell>
          <cell r="H343">
            <v>1019060278</v>
          </cell>
          <cell r="I343">
            <v>45390</v>
          </cell>
          <cell r="J343">
            <v>45392</v>
          </cell>
          <cell r="K343">
            <v>45482</v>
          </cell>
        </row>
        <row r="344">
          <cell r="B344">
            <v>342</v>
          </cell>
          <cell r="C344">
            <v>2024</v>
          </cell>
          <cell r="D344" t="str">
            <v>PRESTAR LOS SERVICIOS PROFESIONALES REQUERIDOS PARA APOYAR LA FORMULACIÓN, PROCESO DE CONTRATACIÓN, EVALUACIÓN, IMPLEMENTACIÓN Y SEGUIMIENTO DE PROYECTOS INCLUIDOS EN EL PLAN DE DESARROLLO LOCAL VIGENTE, ASÍ COMO LA LIQUIDACIÓN DE CONTRATOS Y/O CONVENIOS SUSCRITOS PARA SU EJECUCIÓN EN ESPECIAL PARA EL PROYECTO DE INVERSIÓN 1893 EMPLEO Y PRODUCTIVIDAD, UNA APUESTA DEL CONTRATO SOCIAL PARA PUENTE ARANDA</v>
          </cell>
          <cell r="E344" t="str">
            <v xml:space="preserve">PRESTACIÓN DE SERVICIOS PROFESIONALES </v>
          </cell>
          <cell r="F344" t="str">
            <v>O23011601060000001893</v>
          </cell>
          <cell r="G344" t="str">
            <v>WILDER ORDOÑEZ ARIZA</v>
          </cell>
          <cell r="H344">
            <v>80246955</v>
          </cell>
          <cell r="I344">
            <v>45383</v>
          </cell>
          <cell r="J344">
            <v>45385</v>
          </cell>
          <cell r="K344">
            <v>45506</v>
          </cell>
        </row>
        <row r="345">
          <cell r="B345">
            <v>343</v>
          </cell>
          <cell r="C345">
            <v>2024</v>
          </cell>
          <cell r="D345" t="str">
            <v>APOYAR JURÍDICAMENTE LA EJECUCIÓN DE LAS ACCIONES REQUERIDAS PARA LA DEPURACIÓN DE LAS ACTUACIONES ADMINISTRATIVAS QUE CURSAN EN LA ALCALDÍA LOCAL.</v>
          </cell>
          <cell r="E345" t="str">
            <v xml:space="preserve">PRESTACIÓN DE SERVICIOS PROFESIONALES </v>
          </cell>
          <cell r="F345" t="str">
            <v xml:space="preserve">O23011605570000001907 </v>
          </cell>
          <cell r="G345" t="str">
            <v>LEIDY MILENA TELLEZ RUBIO</v>
          </cell>
          <cell r="H345">
            <v>1026251827</v>
          </cell>
          <cell r="I345">
            <v>45383</v>
          </cell>
          <cell r="J345">
            <v>45390</v>
          </cell>
          <cell r="K345">
            <v>45480</v>
          </cell>
        </row>
        <row r="346">
          <cell r="B346">
            <v>344</v>
          </cell>
          <cell r="C346">
            <v>2024</v>
          </cell>
          <cell r="D346" t="str">
            <v>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v>
          </cell>
          <cell r="E346" t="str">
            <v>PRESTACION DE SERVICIOS DE APOYO A LA GESTION</v>
          </cell>
          <cell r="F346" t="str">
            <v>O23011605570000001907</v>
          </cell>
          <cell r="G346" t="str">
            <v>JULIAN HERNANDEZ MEJIA</v>
          </cell>
          <cell r="H346">
            <v>19438011</v>
          </cell>
          <cell r="I346">
            <v>45398</v>
          </cell>
          <cell r="J346">
            <v>45411</v>
          </cell>
          <cell r="K346">
            <v>45501</v>
          </cell>
        </row>
        <row r="347">
          <cell r="B347">
            <v>345</v>
          </cell>
          <cell r="C347">
            <v>2024</v>
          </cell>
          <cell r="D347" t="str">
            <v>PRESTAR LOS SERVICIOS PROFESIONALES PARA DESARROLLAR ACCIONES Y ESTRATEGIAS ORIENTADAS A LA PREVENCIÓN DE VIOLENCIA INFANTIL, VIOLENCIA INTRAFAMILIAR Y/O VIOLENCIA SEXUAL Y LA PROMOCIÓN DEL BUEN TRATO</v>
          </cell>
          <cell r="E347" t="str">
            <v xml:space="preserve">PRESTACIÓN DE SERVICIOS PROFESIONALES </v>
          </cell>
          <cell r="F347" t="str">
            <v xml:space="preserve">O23011601060000001894 </v>
          </cell>
          <cell r="G347" t="str">
            <v>JUAN GUILLERMO SEGURA CRISTANCHO</v>
          </cell>
          <cell r="H347">
            <v>1069720558</v>
          </cell>
          <cell r="I347">
            <v>45374</v>
          </cell>
          <cell r="J347">
            <v>45383</v>
          </cell>
          <cell r="K347">
            <v>45504</v>
          </cell>
        </row>
        <row r="348">
          <cell r="B348">
            <v>346</v>
          </cell>
          <cell r="C348">
            <v>2024</v>
          </cell>
          <cell r="D348" t="str">
            <v>PRESTAR LOS SERVICIOS PROFESIONALES ESPECIALIZADOS AL DESPACHO DE LA ALCALDÍA LOCAL DE PUENTE ARANDA PARA ORIENTAR LO RELACIONADO CON LA EJECUCIÓN DE LOS PLANES, PROGRAMAS Y PROYECTOS DEL PLAN DE DESARROLLO LOCAL Y LA GARANTIA DE LA PARTICIPACIÓN CIUDADANA EN EL DESARROLLO DEL MISMO</v>
          </cell>
          <cell r="E348" t="str">
            <v xml:space="preserve">PRESTACIÓN DE SERVICIOS PROFESIONALES </v>
          </cell>
          <cell r="F348" t="str">
            <v xml:space="preserve">O23011605570000001907 </v>
          </cell>
          <cell r="G348" t="str">
            <v>JOHN EDWARD PAEZ HUERTAS_x000D_</v>
          </cell>
          <cell r="H348">
            <v>1022968862</v>
          </cell>
          <cell r="I348">
            <v>45383</v>
          </cell>
          <cell r="J348">
            <v>45384</v>
          </cell>
          <cell r="K348">
            <v>45505</v>
          </cell>
        </row>
        <row r="349">
          <cell r="B349">
            <v>347</v>
          </cell>
          <cell r="C349">
            <v>2024</v>
          </cell>
          <cell r="D349" t="str">
            <v xml:space="preserve">PRESTAR LOS SERVICIOS DE APOYO A LA GESTIÓN AL FONDO DE DESARROLLO LOCAL DE PUENTE ARANDA, PARA ACOMPAÑAR LOS PROCESOS QUE SE ADELANTEN PARA PROTECCIÓN Y USO ADECUADO DEL ESPACIO PÚBLICO EN LA LOCALIDAD
</v>
          </cell>
          <cell r="E349" t="str">
            <v>PRESTACIÓN DE SERVICIOS DE APOYO</v>
          </cell>
          <cell r="F349" t="str">
            <v>O23011603450000001903</v>
          </cell>
          <cell r="G349" t="str">
            <v>JUAN DIEGO RODRIGUEZ MEDINA</v>
          </cell>
          <cell r="H349">
            <v>1026305453</v>
          </cell>
          <cell r="I349">
            <v>45392</v>
          </cell>
          <cell r="J349">
            <v>45397</v>
          </cell>
          <cell r="K349">
            <v>45487</v>
          </cell>
        </row>
        <row r="350">
          <cell r="B350">
            <v>348</v>
          </cell>
          <cell r="C350">
            <v>2024</v>
          </cell>
          <cell r="D350" t="str">
            <v>APOYAR JURIDICAMENTE LA EJECUCION DE LAS ACCIONES REQUERIDAS PARA LA DEPURACION DE LAS ACTUACIONES ADMINISTRATIVAS QUE CURSAN EN LA ALCALDIA LOCAL.</v>
          </cell>
          <cell r="E350" t="str">
            <v xml:space="preserve">PRESTACIÓN DE SERVICIOS PROFESIONALES </v>
          </cell>
          <cell r="F350" t="str">
            <v xml:space="preserve">O23011605570000001907 </v>
          </cell>
          <cell r="G350" t="str">
            <v>DAVID FELIPE AMAYA DÍAZ</v>
          </cell>
          <cell r="H350">
            <v>1019099597</v>
          </cell>
          <cell r="I350">
            <v>45386</v>
          </cell>
          <cell r="J350">
            <v>45387</v>
          </cell>
          <cell r="K350">
            <v>45477</v>
          </cell>
        </row>
        <row r="351">
          <cell r="B351">
            <v>349</v>
          </cell>
          <cell r="C351">
            <v>2024</v>
          </cell>
          <cell r="D351" t="str">
            <v>APOYAR LA GESTION DOCUMENTAL DE LA ALCALDIA LOCAL EN LA IMPLEMENTACION DE LOS PROCESOS DE CLASIFCACION, ORDENACION, SELECCIÓN NATURAL, FOLIACION, IDENTIFICACION, LEVANTAMIENTO DE INVENTARIOS, ALMACENAMIENTO Y APLICACIÓN DE PROTOCOLOS DE ELIMINACION Y TRANSFERENCIAS DOCUMENTALES</v>
          </cell>
          <cell r="E351" t="str">
            <v>PRESTACIÓN DE SERVICIOS DE APOYO</v>
          </cell>
          <cell r="F351" t="str">
            <v xml:space="preserve">O23011605570000001907 </v>
          </cell>
          <cell r="G351" t="str">
            <v>JOSE GABRIEL CHACON PEREZ</v>
          </cell>
          <cell r="H351">
            <v>1094287697</v>
          </cell>
          <cell r="I351">
            <v>45387</v>
          </cell>
          <cell r="J351">
            <v>45390</v>
          </cell>
          <cell r="K351">
            <v>45480</v>
          </cell>
        </row>
        <row r="352">
          <cell r="B352">
            <v>350</v>
          </cell>
          <cell r="C352">
            <v>2024</v>
          </cell>
          <cell r="D352" t="str">
            <v xml:space="preserve">PRESTAR LOS SERVICIOS DE APOYO A LA GESTIÓN AL FONDO DE DESARROLLO LOCAL DE PUENTE ARANDA, PARA ACOMPAÑAR LOS PROCESOS QUE SE ADELANTEN PARA PROTECCIÓN Y USO ADECUADO DEL ESPACIO PÚBLICO EN LA LOCALIDAD.
</v>
          </cell>
          <cell r="E352" t="str">
            <v>PRESTACIÓN DE SERVICIOS DE APOYO</v>
          </cell>
          <cell r="F352" t="str">
            <v>O23011603450000001903</v>
          </cell>
          <cell r="G352" t="str">
            <v>JUAN SEBASTIAN GORDO RINCON</v>
          </cell>
          <cell r="H352">
            <v>1000990328</v>
          </cell>
          <cell r="I352">
            <v>45391</v>
          </cell>
          <cell r="J352">
            <v>45392</v>
          </cell>
          <cell r="K352">
            <v>45482</v>
          </cell>
        </row>
        <row r="353">
          <cell r="B353">
            <v>351</v>
          </cell>
          <cell r="C353">
            <v>2024</v>
          </cell>
          <cell r="D353" t="str">
            <v>PRESTAR LOS SERVICIOS PROFESIONALES PARA DESARROLLAR ACCIONES Y ESTRATEGIAS ORIENTADAS A LA PREVENCIÓN DE VIOLENCIA INFANTIL, VIOLENCIA INTRAFAMILIAR Y/O VIOLENCIA SEXUAL Y LA PROMOCIÓN DEL BUEN TRATO.</v>
          </cell>
          <cell r="E353" t="str">
            <v xml:space="preserve">PRESTACION DE SERVICIOS PROFESIONALES </v>
          </cell>
          <cell r="F353" t="str">
            <v>O23011601060000001894</v>
          </cell>
          <cell r="G353" t="str">
            <v>MAGDA LILIANA MORENO RAYO</v>
          </cell>
          <cell r="H353">
            <v>1032360876</v>
          </cell>
          <cell r="I353">
            <v>45393</v>
          </cell>
          <cell r="J353">
            <v>45414</v>
          </cell>
          <cell r="K353">
            <v>45505</v>
          </cell>
        </row>
        <row r="354">
          <cell r="B354">
            <v>352</v>
          </cell>
          <cell r="C354">
            <v>2024</v>
          </cell>
          <cell r="D354" t="str">
            <v>PRESTAR LOS SERVICIOS PROFESIONALES REQUERIDOS PARA APOYAR LA FORMULACIÓN, PROCESO DE CONTRATACIÓN, EVALUACIÓN Y SEGUIMIENTO DE LOS PROYECTOS QUE SE ENCUENTRAN INCLUIDOS EN EL PLAN OPERATIVO ANUAL DE INVERSIONES, ASÍ COMO ADELANTAR EL PROCESO DE LIQUIDACIÓN DE LOS CONTRATOS EJECUTADOS QUE LE SEAN ASIGNADOS.</v>
          </cell>
          <cell r="E354" t="str">
            <v xml:space="preserve">PRESTACIÓN DE SERVICIOS PROFESIONALES </v>
          </cell>
          <cell r="F354" t="str">
            <v>O23011605570000001907</v>
          </cell>
          <cell r="G354" t="str">
            <v>Fabian Augusto Leiva Chaparro</v>
          </cell>
          <cell r="H354">
            <v>1030595694</v>
          </cell>
          <cell r="I354">
            <v>45398</v>
          </cell>
          <cell r="J354">
            <v>45401</v>
          </cell>
          <cell r="K354">
            <v>45491</v>
          </cell>
        </row>
        <row r="355">
          <cell r="B355">
            <v>353</v>
          </cell>
          <cell r="C355">
            <v>2024</v>
          </cell>
          <cell r="D355" t="str">
            <v>“prestar los servicios profesionales requeridos para apoyar la formulación, proceso de contratación, evaluación y seguimiento de los proyectos que se encuentran incluidos en el plan operativo anual de inversiones, así como adelantar el proceso de liquidación de los contratos ejecutados que le sean asignados”</v>
          </cell>
          <cell r="E355" t="str">
            <v xml:space="preserve">PRESTACION DE SERVICIOS PROFESIONALES </v>
          </cell>
          <cell r="F355" t="str">
            <v>O23011605570000001907</v>
          </cell>
          <cell r="G355" t="str">
            <v>INGRID JOHANNA ARDILA CARDENAS</v>
          </cell>
          <cell r="H355">
            <v>1007658057</v>
          </cell>
          <cell r="I355">
            <v>45399</v>
          </cell>
          <cell r="J355">
            <v>45404</v>
          </cell>
          <cell r="K355" t="str">
            <v>21/0/2024</v>
          </cell>
        </row>
        <row r="356">
          <cell r="B356">
            <v>354</v>
          </cell>
          <cell r="C356">
            <v>2024</v>
          </cell>
          <cell r="D356" t="str">
            <v>PRESTAR LOS SERVICIOS PROFESIONALES REQUERIDOS PARA APOYAR LA FORMULACIÓN, EVALUACIÓN Y SEGUIMIENTO DE PROYECTOS INCLUIDOS EN EL PLAN DE DESARROLLO LOCAL VIGENTE ASÍ COMO LIQUIDACIÓN DE LOS CONTRATOS SUSCRITOS PARA SU EJECUCIÓN DE LOS PROYECTOS DE INVERSIÓN ASIGNADOS.</v>
          </cell>
          <cell r="E356" t="str">
            <v xml:space="preserve">PRESTACION DE SERVICIOS PROFESIONALES </v>
          </cell>
          <cell r="F356" t="str">
            <v>O23011603450000001903</v>
          </cell>
          <cell r="G356" t="str">
            <v>ANA MARIA CASTAÑEDA GOMEZ</v>
          </cell>
          <cell r="H356">
            <v>1022442789</v>
          </cell>
          <cell r="I356">
            <v>45398</v>
          </cell>
          <cell r="J356">
            <v>45400</v>
          </cell>
          <cell r="K356">
            <v>45490</v>
          </cell>
        </row>
        <row r="357">
          <cell r="B357">
            <v>355</v>
          </cell>
          <cell r="C357">
            <v>2024</v>
          </cell>
          <cell r="D357" t="str">
            <v>PRESTAR LOS SERVICIOS TÉCNICOS DE APOYO PARA EL CUMPLIMIENTO DE LOS PROCEDIMIENTOS E INSTRUCTIVOS DEL SISTEMA INTEGRADO DE GESTIÓN, RELACIONADOS CON LOS PAGOS Y DERECHOS DE PETICIÓN QUE SE GENERAN EN EL FDL.</v>
          </cell>
          <cell r="E357" t="str">
            <v>PRESTACION DE SERVICIOS DE APOYO A LA GESTION</v>
          </cell>
          <cell r="F357" t="str">
            <v>O23011605570000001907</v>
          </cell>
          <cell r="G357" t="str">
            <v>VIVIANA OTALORA GONZALEZ</v>
          </cell>
          <cell r="H357">
            <v>1022369331</v>
          </cell>
          <cell r="I357">
            <v>45405</v>
          </cell>
          <cell r="J357">
            <v>45411</v>
          </cell>
          <cell r="K357">
            <v>45532</v>
          </cell>
        </row>
        <row r="358">
          <cell r="B358">
            <v>356</v>
          </cell>
          <cell r="C358">
            <v>2024</v>
          </cell>
          <cell r="D358" t="str">
            <v>PRESTAR SERVICIOS PROFESIONALES PARA REALIZAR LAS GESTIONES INHERENTES EN LA LIQUIDACIÓN, PAGO Y DEPURACIÓN DE OBLIGACIONES POR PAGAR DE LOS CONTRATOS SUSCRITOS POR EL FDL PUENTE ARANDA.</v>
          </cell>
          <cell r="E358" t="str">
            <v xml:space="preserve">PRESTACION DE SERVICIOS PROFESIONALES </v>
          </cell>
          <cell r="F358" t="str">
            <v>O23011605570000001907</v>
          </cell>
          <cell r="G358" t="str">
            <v>LEDYS MARCELA AJIACO AJIACO</v>
          </cell>
          <cell r="H358">
            <v>1013579495</v>
          </cell>
          <cell r="I358">
            <v>45415</v>
          </cell>
          <cell r="J358">
            <v>45419</v>
          </cell>
          <cell r="K358">
            <v>45541</v>
          </cell>
        </row>
        <row r="359">
          <cell r="B359">
            <v>357</v>
          </cell>
          <cell r="C359">
            <v>2024</v>
          </cell>
          <cell r="D359" t="str">
            <v>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359" t="str">
            <v>PRESTACION DE SERVICIOS DE APOYO A LA GESTION</v>
          </cell>
          <cell r="F359" t="str">
            <v>O23011601170000001885</v>
          </cell>
          <cell r="G359" t="str">
            <v>YADIRA BARRIOS MURILLO</v>
          </cell>
          <cell r="H359">
            <v>51761334</v>
          </cell>
          <cell r="I359">
            <v>45450</v>
          </cell>
          <cell r="J359">
            <v>45459</v>
          </cell>
          <cell r="K359">
            <v>45577</v>
          </cell>
        </row>
        <row r="360">
          <cell r="B360">
            <v>358</v>
          </cell>
          <cell r="C360">
            <v>2024</v>
          </cell>
          <cell r="D360" t="str">
            <v>Prestar sus servicios como instructor de formación deportiva en la ejecución de las actividades previstas para la implementación de los programas, procesos de formación deportiva y la estrategia de cuidado en el territorio en la Localidad de Puente Aranda</v>
          </cell>
          <cell r="E360" t="str">
            <v>PRESTACION DE SERVICIOS DE APOYO A LA GESTION</v>
          </cell>
          <cell r="F360" t="str">
            <v>O23011601200000001887</v>
          </cell>
          <cell r="G360" t="str">
            <v>GERMAN RAUL USECHE POLANCO</v>
          </cell>
          <cell r="H360">
            <v>79481549</v>
          </cell>
          <cell r="I360">
            <v>45404</v>
          </cell>
          <cell r="J360">
            <v>45405</v>
          </cell>
          <cell r="K360">
            <v>45526</v>
          </cell>
        </row>
        <row r="361">
          <cell r="B361">
            <v>359</v>
          </cell>
          <cell r="C361">
            <v>2024</v>
          </cell>
          <cell r="D361" t="str">
            <v>PRESTAR SUS SERVICIOS PROFESIONALES PARA APOYAR LA FORMULACIÓN, PROCESO DE CONTRATACIÓN, EVALUACIÓN, SEGUIMIENTO Y LIQUIDACIÓN RELACIONADOS CON EL PROYECTO DE INVERSIÓN 1897 PARA ASEGURAR LA ADECUADA INVERSIÓN DE RECURSOS LOCALES Y EL CUMPLIMIENTO DE LAS METAS DEL MISMO.</v>
          </cell>
          <cell r="E361" t="str">
            <v xml:space="preserve">PRESTACION DE SERVICIOS PROFESIONALES </v>
          </cell>
          <cell r="F361" t="str">
            <v>O23011601060000001897</v>
          </cell>
          <cell r="G361" t="str">
            <v>LINA MARIA RODRIGUEZ MEDINA</v>
          </cell>
          <cell r="H361">
            <v>1032490986</v>
          </cell>
          <cell r="I361">
            <v>45405</v>
          </cell>
          <cell r="J361">
            <v>45406</v>
          </cell>
          <cell r="K361">
            <v>45527</v>
          </cell>
        </row>
        <row r="362">
          <cell r="B362">
            <v>360</v>
          </cell>
          <cell r="C362">
            <v>2024</v>
          </cell>
          <cell r="D362" t="str">
            <v>PRESTAR SUS SERVICIOS COMO INSTRUCTOR DE FORMACIÓN DEPORTIVA EN LA EJECUCIÓN DE LAS ACTIVIDADES PREVISTAS PARA LA IMPLEMENTACIÓN DE LOS PROGRAMAS, PROCESOS DE FORMACIÓN DEPORTIVA Y LA ESTRATEGIA DE CUIDADO EN EL TERRITORIO EN LA LOCALIDAD DE PUENTE ARANDA.</v>
          </cell>
          <cell r="E362" t="str">
            <v>PRESTACION DE SERVICIOS DE APOYO A LA GESTION</v>
          </cell>
          <cell r="F362" t="str">
            <v>O23011601200000001887</v>
          </cell>
          <cell r="G362" t="str">
            <v>JOSE DANIEL BERMEJO BEJARANO</v>
          </cell>
          <cell r="H362">
            <v>1000589958</v>
          </cell>
          <cell r="I362">
            <v>45404</v>
          </cell>
          <cell r="J362">
            <v>45406</v>
          </cell>
          <cell r="K362">
            <v>45527</v>
          </cell>
        </row>
        <row r="363">
          <cell r="B363">
            <v>361</v>
          </cell>
          <cell r="C363">
            <v>2024</v>
          </cell>
          <cell r="D363" t="str">
            <v>PRESTAR SUS SERVICIOS TÉCNICOS EN LA GESTIÓN ADMINISTRATIVA EN EL ÁREA DE GESTIÓN POLICIVA</v>
          </cell>
          <cell r="E363" t="str">
            <v>PRESTACION DE SERVICIOS DE APOYO A LA GESTION</v>
          </cell>
          <cell r="F363" t="str">
            <v>O23011605570000001907</v>
          </cell>
          <cell r="G363" t="str">
            <v>DANIELA IVÓN VARGAS BELTRÁN</v>
          </cell>
          <cell r="H363">
            <v>1022417243</v>
          </cell>
          <cell r="I363">
            <v>45404</v>
          </cell>
          <cell r="J363">
            <v>45405</v>
          </cell>
          <cell r="K363">
            <v>45526</v>
          </cell>
        </row>
        <row r="364">
          <cell r="B364">
            <v>362</v>
          </cell>
          <cell r="C364">
            <v>2024</v>
          </cell>
          <cell r="D364" t="str">
            <v>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v>
          </cell>
          <cell r="E364" t="str">
            <v>PRESTACION DE SERVICIOS DE APOYO A LA GESTION</v>
          </cell>
          <cell r="F364" t="str">
            <v>O23011605570000001907</v>
          </cell>
          <cell r="G364" t="str">
            <v>MARIA VICTORIA RINCON LOPEZ</v>
          </cell>
          <cell r="H364">
            <v>39538055</v>
          </cell>
          <cell r="I364">
            <v>45398</v>
          </cell>
          <cell r="J364">
            <v>45414</v>
          </cell>
          <cell r="K364">
            <v>45505</v>
          </cell>
        </row>
        <row r="365">
          <cell r="B365">
            <v>363</v>
          </cell>
          <cell r="C365">
            <v>2024</v>
          </cell>
          <cell r="D365" t="str">
            <v>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v>
          </cell>
          <cell r="E365" t="str">
            <v>PRESTACION DE SERVICIOS DE APOYO A LA GESTION</v>
          </cell>
          <cell r="F365" t="str">
            <v>O23011605570000001907</v>
          </cell>
          <cell r="G365" t="str">
            <v xml:space="preserve">MARIA MERCEDES FAJARDO GARCIA </v>
          </cell>
          <cell r="H365">
            <v>52208098</v>
          </cell>
          <cell r="I365">
            <v>45422</v>
          </cell>
          <cell r="J365">
            <v>45426</v>
          </cell>
          <cell r="K365">
            <v>45548</v>
          </cell>
        </row>
        <row r="366">
          <cell r="B366">
            <v>364</v>
          </cell>
          <cell r="C366">
            <v>2024</v>
          </cell>
          <cell r="D366" t="str">
            <v>Prestación de servicios técnicos para apoyar las etapas precontractual, contractual y postcontractual de los procesos de adquisición de bienes y servicios que realice el Fondo de Desarrollo Local de Puente Aranda.</v>
          </cell>
          <cell r="E366" t="str">
            <v>PRESTACION DE SERVICIOS DE APOYO A LA GESTION</v>
          </cell>
          <cell r="F366" t="str">
            <v>O23011605570000001907</v>
          </cell>
          <cell r="G366" t="str">
            <v>ALISSON DANIELA CAICEDO SERNA</v>
          </cell>
          <cell r="H366">
            <v>1022417770</v>
          </cell>
          <cell r="I366">
            <v>45404</v>
          </cell>
          <cell r="J366">
            <v>45407</v>
          </cell>
          <cell r="K366">
            <v>45528</v>
          </cell>
        </row>
        <row r="367">
          <cell r="B367">
            <v>365</v>
          </cell>
          <cell r="C367">
            <v>2024</v>
          </cell>
          <cell r="D367" t="str">
            <v>Prestar servicios profesionales para realizar las gestiones inherentes en la liquidación, pago y depuración de obligaciones por pagar de los contratos suscritos por el FDL Puente Aranda.</v>
          </cell>
          <cell r="E367" t="str">
            <v xml:space="preserve">PRESTACION DE SERVICIOS PROFESIONALES </v>
          </cell>
          <cell r="F367" t="str">
            <v>O23011605570000001907</v>
          </cell>
          <cell r="G367" t="str">
            <v>SANDRA LILIANA PLAZAS DUARTE</v>
          </cell>
          <cell r="H367">
            <v>52468301</v>
          </cell>
          <cell r="I367">
            <v>45401</v>
          </cell>
          <cell r="J367">
            <v>45405</v>
          </cell>
          <cell r="K367">
            <v>45526</v>
          </cell>
        </row>
        <row r="368">
          <cell r="B368">
            <v>366</v>
          </cell>
          <cell r="C368">
            <v>2024</v>
          </cell>
          <cell r="D368" t="str">
            <v>PRESTAR SUS SERVICIOS PROFESIONALES PARA REALIZAR EL ACOMPAÑAMIENTO A LOS PROYECTOS DE INFRAESTRUCTURA EN LA DIFUSIÓN DE LA INFORMACIÓN A LA COMUNIDAD PARA EL POSICIONAMIENTO DE LA IMAGEN INSTITUCIONAL.</v>
          </cell>
          <cell r="E368" t="str">
            <v xml:space="preserve">PRESTACION DE SERVICIOS PROFESIONALES </v>
          </cell>
          <cell r="F368" t="str">
            <v>O23011604490000001905</v>
          </cell>
          <cell r="G368" t="str">
            <v>PAULA DANIELA CARO MORENO</v>
          </cell>
          <cell r="H368">
            <v>1193366977</v>
          </cell>
          <cell r="I368">
            <v>45404</v>
          </cell>
          <cell r="J368">
            <v>45407</v>
          </cell>
          <cell r="K368">
            <v>45497</v>
          </cell>
        </row>
        <row r="369">
          <cell r="B369">
            <v>367</v>
          </cell>
          <cell r="C369">
            <v>2024</v>
          </cell>
          <cell r="D369" t="str">
            <v>APOYAR AL EQUIPO DE PRENSA Y COMUNICACIONES DE LA ALCALDIA LOCAL EN LA REALIZACION DE PRODUCTOS Y PIEZAS DIGITALES, IMPRESAS Y PUBLICITARIAS DE GRAN FORMATO Y DE ANIMACION GRAFICA, ASI COMO APOYAR LA PRODUCCION Y MONTAJE DE EVENTOS</v>
          </cell>
          <cell r="E369" t="str">
            <v xml:space="preserve">PRESTACION DE SERVICIOS PROFESIONALES </v>
          </cell>
          <cell r="F369" t="str">
            <v>O23011605570000001907</v>
          </cell>
          <cell r="G369" t="str">
            <v>PAMELA HERRERA</v>
          </cell>
          <cell r="H369">
            <v>53108065</v>
          </cell>
          <cell r="I369">
            <v>45401</v>
          </cell>
          <cell r="J369">
            <v>45405</v>
          </cell>
          <cell r="K369">
            <v>45495</v>
          </cell>
        </row>
        <row r="370">
          <cell r="B370">
            <v>368</v>
          </cell>
          <cell r="C370">
            <v>2024</v>
          </cell>
          <cell r="D370" t="str">
            <v>PRESTAR SERVICIOS PROFESIONALES EN EL ÁREA DE GESTIÓN DEL DESARROLLO LOCAL PARA REALIZAR EL SEGUIMIENTO Y APOYAR LA GESTIÓN PARA GARANTIZAR LA EJECUCIÓN ADECUADA DEL COMPONENTE INGRESO MÍNIMO GARANTIZADO QUE HACE PARTE DEL PROYECTO DE INVERSIÓN 1881 PUENTE ARANDA CUIDADORA Y PROTECTORA DE LA POBLACIÓN VULNERABLE</v>
          </cell>
          <cell r="E370" t="str">
            <v xml:space="preserve">PRESTACION DE SERVICIOS PROFESIONALES </v>
          </cell>
          <cell r="F370" t="str">
            <v>O23011601010000001881</v>
          </cell>
          <cell r="G370" t="str">
            <v>MAIRA ALEXANDRA COY CASTELLANOS_x000D_</v>
          </cell>
          <cell r="H370">
            <v>1014283950</v>
          </cell>
          <cell r="I370">
            <v>45404</v>
          </cell>
          <cell r="J370">
            <v>45407</v>
          </cell>
          <cell r="K370">
            <v>45528</v>
          </cell>
        </row>
        <row r="371">
          <cell r="B371">
            <v>369</v>
          </cell>
          <cell r="C371">
            <v>2024</v>
          </cell>
          <cell r="D371" t="str">
            <v>PRESTAR SERVICIOS PROFESIONALES PARA REALIZAR LAS GESTIONES INHERENTES EN LA LIQUIDACIÓN, PAGO Y DEPURACIÓN DE OBLIGACIONES POR PAGAR DE LOS CONTRATOS SUSCRITOS POR EL FDL PUENTE ARANDA</v>
          </cell>
          <cell r="E371" t="str">
            <v xml:space="preserve">PRESTACION DE SERVICIOS PROFESIONALES </v>
          </cell>
          <cell r="F371" t="str">
            <v xml:space="preserve">O23011605570000001907 </v>
          </cell>
          <cell r="G371" t="str">
            <v>CINDY JOHANA VALDERRAMA</v>
          </cell>
          <cell r="H371">
            <v>1019038226</v>
          </cell>
          <cell r="I371">
            <v>45421</v>
          </cell>
          <cell r="J371">
            <v>45426</v>
          </cell>
          <cell r="K371">
            <v>45548</v>
          </cell>
        </row>
        <row r="372">
          <cell r="B372">
            <v>370</v>
          </cell>
          <cell r="C372">
            <v>2024</v>
          </cell>
          <cell r="D372" t="str">
            <v>APOYAR LA GESTION DOCUMENTAL DE LA ALCALDIA LOCAL EN LA  IMPLEMENTACION DE LOS PROCESOS DE CLASIFICACION, ORDENACION, SELECCION NATURAL, FOLIACION, IDENTIFICACION, LEVANTAMIENTO DE INVENTARIOS, ALMACENAMIENTO Y APLICACION DE PROTOCOLOS DE ELIMINACION Y TRANSFERENCIAS DOCUMENTALES</v>
          </cell>
          <cell r="E372" t="str">
            <v>PRESTACION DE SERVICIOS DE APOYO A LA GESTION</v>
          </cell>
          <cell r="F372" t="str">
            <v xml:space="preserve"> O23011605570000001907</v>
          </cell>
          <cell r="G372" t="str">
            <v xml:space="preserve">CLARA INES MATAMOROS TORRES </v>
          </cell>
          <cell r="H372">
            <v>41696052</v>
          </cell>
          <cell r="I372">
            <v>45415</v>
          </cell>
          <cell r="J372">
            <v>45420</v>
          </cell>
          <cell r="K372">
            <v>45542</v>
          </cell>
        </row>
        <row r="373">
          <cell r="B373">
            <v>371</v>
          </cell>
          <cell r="C373">
            <v>2024</v>
          </cell>
          <cell r="D373" t="str">
            <v>PRESTAR SUS SERVICIOS PROFESIONALES PARA APOYAR EN LAS COMUNICACIONES INTERNAS Y EXTERNAS DE LA ALCALDÍA LOCAL CON LA REALIZACIÓN DE PRODUCTOS Y PIEZAS GRÁFICAS, MANEJO DE PLATAFORMAS DIGITALES Y POSICIONAMIENTO DE LA IMAGEN DE LA ALCALDÍA A TRAVÉS DE CAMPAÑAS PUBLICITARIAS</v>
          </cell>
          <cell r="E373" t="str">
            <v xml:space="preserve">PRESTACION DE SERVICIOS PROFESIONALES </v>
          </cell>
          <cell r="F373" t="str">
            <v>O23011605570000001907</v>
          </cell>
          <cell r="G373" t="str">
            <v>JUAN SEBASTIÁN TRIBIN COMBARIZA</v>
          </cell>
          <cell r="H373">
            <v>1020818499</v>
          </cell>
          <cell r="I373">
            <v>45450</v>
          </cell>
          <cell r="J373">
            <v>45456</v>
          </cell>
          <cell r="K373">
            <v>45577</v>
          </cell>
        </row>
        <row r="374">
          <cell r="B374">
            <v>372</v>
          </cell>
          <cell r="C374">
            <v>2024</v>
          </cell>
          <cell r="D374" t="str">
            <v>PRESTAR SUS SERVICIOS DE APOYO A LA GESTIÓN EN LOS PUNTOS VIVE DIGITAL DE LA LOCALIDAD DE PUENTE ARANDA.</v>
          </cell>
          <cell r="E374" t="str">
            <v>PRESTACION DE SERVICIOS DE APOYO A LA GESTION</v>
          </cell>
          <cell r="F374" t="str">
            <v>O23011605570000001907</v>
          </cell>
          <cell r="G374" t="str">
            <v>JOSHER FAROUK NIÑO CASTIBLANCO</v>
          </cell>
          <cell r="H374">
            <v>1022377080</v>
          </cell>
          <cell r="I374">
            <v>45411</v>
          </cell>
          <cell r="J374">
            <v>45418</v>
          </cell>
          <cell r="K374">
            <v>45540</v>
          </cell>
        </row>
        <row r="375">
          <cell r="B375">
            <v>373</v>
          </cell>
          <cell r="C375">
            <v>2024</v>
          </cell>
          <cell r="D375" t="str">
            <v>PRESTAR LOS SERVICIOS DE APOYO LOGÍSTICO PARA ADELANTAR LA RENDICIÓN DE CUENTAS DE LA GESTIÓN DE LA ALCALDÍA LOCAL DE PUENTE ARANDA DE LA VIGENCIA 2023, EN EL MARCO DEL PROYECTO 1907</v>
          </cell>
          <cell r="E375" t="str">
            <v>PRESTACION DE SERVICIOS DE APOYO A LA GESTION</v>
          </cell>
          <cell r="F375" t="str">
            <v>O230116055700000001907</v>
          </cell>
          <cell r="G375" t="str">
            <v>PROJECTOL S.A.S.</v>
          </cell>
          <cell r="H375" t="str">
            <v>901768954-6</v>
          </cell>
          <cell r="I375">
            <v>45408</v>
          </cell>
          <cell r="J375">
            <v>45408</v>
          </cell>
          <cell r="K375">
            <v>45437</v>
          </cell>
        </row>
        <row r="376">
          <cell r="B376">
            <v>374</v>
          </cell>
          <cell r="C376">
            <v>2024</v>
          </cell>
          <cell r="D376" t="str">
            <v>PRESTAR SERVICIOS PROFESIONALES PARA REALIZAR LAS GESTIONES INHERENTES EN LA LIQUIDACIÓN, PAGO Y DEPURACIÓN DE OBLIGACIONES POR PAGAR DE LOS CONTRATOS SUSCRITOS POR EL FDL PUENTE ARANDA.</v>
          </cell>
          <cell r="E376" t="str">
            <v xml:space="preserve">PRESTACION DE SERVICIOS PROFESIONALES </v>
          </cell>
          <cell r="F376" t="str">
            <v>O23011605570000001907</v>
          </cell>
          <cell r="G376" t="str">
            <v>FERNANDO AUGUSTO GARCIA BEJARANO</v>
          </cell>
          <cell r="H376">
            <v>1015396314</v>
          </cell>
          <cell r="I376">
            <v>45414</v>
          </cell>
          <cell r="J376">
            <v>45419</v>
          </cell>
          <cell r="K376">
            <v>45541</v>
          </cell>
        </row>
        <row r="377">
          <cell r="B377">
            <v>375</v>
          </cell>
          <cell r="C377">
            <v>2024</v>
          </cell>
          <cell r="D377" t="str">
            <v>PRESTAR SUS SERVICIOS PROFESIONALES PARA APOYAR LA FORMULACIÓN, PROCESO DE CONTRATACIÓN, EVALUACIÓN, SEGUIMIENTO Y LIQUIDACIÓN RELACIONADOS CON EL PROYECTO DE INVERSIÓN 1899 PARA ASEGURAR LA ADECUADA INVERSIÓN DE RECURSOS LOCALES Y EL CUMPLIMIENTO DE LAS METAS DEL MISMO</v>
          </cell>
          <cell r="E377" t="str">
            <v xml:space="preserve">PRESTACION DE SERVICIOS PROFESIONALES </v>
          </cell>
          <cell r="F377" t="str">
            <v>O23011601080000001899</v>
          </cell>
          <cell r="G377" t="str">
            <v>LISETH ROSARIO DAZA GUERRA</v>
          </cell>
          <cell r="H377">
            <v>1023925335</v>
          </cell>
          <cell r="I377">
            <v>45414</v>
          </cell>
          <cell r="J377">
            <v>45419</v>
          </cell>
          <cell r="K377">
            <v>45541</v>
          </cell>
        </row>
        <row r="378">
          <cell r="B378">
            <v>376</v>
          </cell>
          <cell r="C378">
            <v>2024</v>
          </cell>
          <cell r="D378" t="str">
            <v xml:space="preserve">APOYAR ADMINISTRATIVA Y ASISTENCIALMENTE A LAS INSPECCIONES DE POLICÍA DE LA LOCALIDAD.
</v>
          </cell>
          <cell r="E378" t="str">
            <v>PRESTACION DE SERVICIOS DE APOYO A LA GESTION</v>
          </cell>
          <cell r="F378" t="str">
            <v xml:space="preserve">O23011605570000001907 </v>
          </cell>
          <cell r="G378" t="str">
            <v>VIVIANA LIZETH GARZÓN ALONSO</v>
          </cell>
          <cell r="H378">
            <v>1073322888</v>
          </cell>
          <cell r="I378">
            <v>45412</v>
          </cell>
          <cell r="J378">
            <v>45414</v>
          </cell>
          <cell r="K378">
            <v>45536</v>
          </cell>
        </row>
        <row r="379">
          <cell r="B379">
            <v>377</v>
          </cell>
          <cell r="C379">
            <v>2024</v>
          </cell>
          <cell r="D379" t="str">
            <v>PRESTAR LOS SERVICIOS DE APOYO EN TEMAS DE GESTIÓN AMBIENTAL RELACIONADOS CON ACCIONES DE ARBOLADO URBANO, RIESGOS Y CAMBIO CLIMÁTICO EN LA LOCALIDAD DE PUENTE ARANDA.</v>
          </cell>
          <cell r="E379" t="str">
            <v>PRESTACION DE SERVICIOS DE APOYO A LA GESTION</v>
          </cell>
          <cell r="F379" t="str">
            <v xml:space="preserve">O23011602380000002005 </v>
          </cell>
          <cell r="G379" t="str">
            <v xml:space="preserve">JUAN DAVID ROMERO CRUZ </v>
          </cell>
          <cell r="H379">
            <v>1030601656</v>
          </cell>
          <cell r="I379">
            <v>45415</v>
          </cell>
          <cell r="J379">
            <v>45419</v>
          </cell>
          <cell r="K379">
            <v>45541</v>
          </cell>
        </row>
        <row r="380">
          <cell r="B380">
            <v>378</v>
          </cell>
          <cell r="C380">
            <v>2024</v>
          </cell>
          <cell r="D380" t="str">
            <v xml:space="preserve">	PRESTAR SUS SERVICIOS TECNICOS EN PROCESOS ADMINISTRATIVOS, OPERATIVOS, LOGISITICOS EN LOS PROYECTOS AMBIENTALES RELACIONADOS CON HUERTAS URBANAS PARA ASEGURAR LA ADECUADA INVERSION DE RECURSOS LOCALES Y EL CUMPLIMIENTO DE LAS METAS DEL PLAN DE DESARROLLO LOCAL.</v>
          </cell>
          <cell r="E380" t="str">
            <v>PRESTACION DE SERVICIOS DE APOYO A LA GESTION</v>
          </cell>
          <cell r="F380" t="str">
            <v>O23011602380000002005</v>
          </cell>
          <cell r="G380" t="str">
            <v>OSCAR FERNANDO BUITRAGO ARIAS</v>
          </cell>
          <cell r="H380">
            <v>1030643438</v>
          </cell>
          <cell r="I380">
            <v>45422</v>
          </cell>
          <cell r="J380">
            <v>45427</v>
          </cell>
          <cell r="K380">
            <v>45549</v>
          </cell>
        </row>
        <row r="381">
          <cell r="B381">
            <v>379</v>
          </cell>
          <cell r="C381">
            <v>2024</v>
          </cell>
          <cell r="D381" t="str">
            <v>PRESTAR SUS SERVICIOS PROFESIONALES PARA APOYAR JURÍDICAMENTE LA EJECUCIÓN DE ACCIONES REQUERIDAS PARA EL IMPULSO Y TRÁMITE DE PROCESOS, ACTUACIONES, QUEJAS, PQRS Y ACCIONES DE INSPECCIÓN, VIGILANCIA Y CONTROL DE COMPETENCIA DE LA ALCALDÍA LOCAL, PRINCIPALMENTE AQUELLAS DE ESPACIO PÚBLICO.</v>
          </cell>
          <cell r="E381" t="str">
            <v xml:space="preserve">PRESTACION DE SERVICIOS PROFESIONALES </v>
          </cell>
          <cell r="F381" t="str">
            <v>O23011603450000001903</v>
          </cell>
          <cell r="G381" t="str">
            <v>JENNIFER ALEJANDRA SAENZ GIL</v>
          </cell>
          <cell r="H381">
            <v>1010238035</v>
          </cell>
          <cell r="I381">
            <v>45415</v>
          </cell>
          <cell r="J381">
            <v>45419</v>
          </cell>
          <cell r="K381">
            <v>45541</v>
          </cell>
        </row>
        <row r="382">
          <cell r="B382">
            <v>380</v>
          </cell>
          <cell r="C382">
            <v>2024</v>
          </cell>
          <cell r="D382" t="str">
            <v>PRESTAR SUS SERVICIOS PROFESIONALES PARA APOYAR LA FORMULACION, PROCESO DE CONTRATACION, EVALUACION, SEGUIMIENTO Y LIQUIDACION RELACIONADOS CON EL PROYECTO DE INVERSION 1899 PARA ASEGURAR LA ADECUADA INVERSION DE RECURSOS LOCALES Y EL CUMPLIMIENTO DE LAS METAS DEL MISMO.</v>
          </cell>
          <cell r="E382" t="str">
            <v xml:space="preserve">PRESTACION DE SERVICIOS PROFESIONALES </v>
          </cell>
          <cell r="F382" t="str">
            <v>O23011601080000001899</v>
          </cell>
          <cell r="G382" t="str">
            <v xml:space="preserve"> JUAN SEBASTIAN TRIBIN COMBARIZA </v>
          </cell>
          <cell r="H382">
            <v>1020818499</v>
          </cell>
          <cell r="I382">
            <v>45421</v>
          </cell>
          <cell r="J382">
            <v>45426</v>
          </cell>
          <cell r="K382">
            <v>45517</v>
          </cell>
        </row>
        <row r="383">
          <cell r="B383">
            <v>381</v>
          </cell>
          <cell r="C383">
            <v>2024</v>
          </cell>
          <cell r="D383" t="str">
            <v>CONTRATAR EL SERVICIO DE MANTENIMIENTO INTEGRAL PREVENTIVO Y CORRECTIVO, INCLUIDO SUMINISTRO E INSTALACIÓN DE REPUESTOS Y ACCESORIOS, CON MANO DE OBRA ESPECIALIZADA AL PARQUE AUTOMOTOR DEL FDL DE PUENTE ARANDA, A MONTO AGOTABLE.</v>
          </cell>
          <cell r="E383" t="str">
            <v>PRESTACIÓN DE EL SERVICIO DE MANTENIMIENTO INTEGRAL PREVENTIVO Y CORRECTIVO, INCLUIDO SUMINISTRO E INSTALACIÓN DE REPUESTOS Y ACCESORIOS, CON MANO DE OBRA ESPECIALIZADA AL PARQUE AUTOMOTOR</v>
          </cell>
          <cell r="F383" t="str">
            <v xml:space="preserve"> O2120202008078714199</v>
          </cell>
          <cell r="G383" t="str">
            <v>CENTRO CAR 19 LTDA</v>
          </cell>
          <cell r="H383">
            <v>800250589</v>
          </cell>
          <cell r="I383">
            <v>45415</v>
          </cell>
          <cell r="J383">
            <v>45415</v>
          </cell>
          <cell r="K383">
            <v>45718</v>
          </cell>
        </row>
        <row r="384">
          <cell r="B384">
            <v>382</v>
          </cell>
          <cell r="C384">
            <v>2024</v>
          </cell>
          <cell r="D384" t="str">
            <v>PRESTAR LOS SERVICIOS DE APOYO EN TEMAS DE GESTION AMBIENTAL RELACIONADOS CON ACCIONES DE ARBOLADO URBANO, RIESGOS Y CAMBIO CLIMATICO EN LA LOCALIDAD DE PUENTE ARANDA</v>
          </cell>
          <cell r="E384" t="str">
            <v>PRESTACION DE SERVICIOS DE APOYO A LA GESTION</v>
          </cell>
          <cell r="F384" t="str">
            <v xml:space="preserve"> O23011602380000002005</v>
          </cell>
          <cell r="G384" t="str">
            <v xml:space="preserve"> JHON SEBASTIAN SOTO CUERVO </v>
          </cell>
          <cell r="H384">
            <v>1022431396</v>
          </cell>
          <cell r="I384">
            <v>45418</v>
          </cell>
          <cell r="J384">
            <v>45420</v>
          </cell>
          <cell r="K384">
            <v>45542</v>
          </cell>
        </row>
        <row r="385">
          <cell r="B385">
            <v>383</v>
          </cell>
          <cell r="C385">
            <v>2024</v>
          </cell>
          <cell r="D385" t="str">
            <v>AUNAR ESFUERZOS TÉCNICOS, ADMINISTRATIVOS, JURÍDICOS Y FINANCIEROS ENTRE LA SECRETARÍA DISTRITAL DE INTEGRACIÓN SOCIAL Y EL FONDO DE DESARROLLO LOCAL DE PUENTE ARANDA QUE PERMITAN LA DISPOSICIÓN DE LOS RECURSOS NECESARIOS PARA LA DISPERSIÓN DE TRANSFERENCIAS MONETARIAS NO CONDICIONADAS DE LA ESTRATEGIA DE INGRESO MÍNIMO GARANTIZADO DIRIGIDAS A LOS HOGARES POBRES PRIORIZADOS E IDENTIFICADOS A TRAVÉS DE LA BASE MAESTRA DE LA ESTRATEGIA DE IMG QUE CORRESPONDEN A LA LOCALIDAD DE PUENTE ARANDA.</v>
          </cell>
          <cell r="E385" t="str">
            <v>CONVENIO INTERADMINISTRATIVO</v>
          </cell>
          <cell r="F385" t="str">
            <v xml:space="preserve">O23011601010000001881 - </v>
          </cell>
          <cell r="G385" t="str">
            <v>SECRETARIA DISTRITAL DE INTEGRACION SOCIAL</v>
          </cell>
          <cell r="H385">
            <v>899999061</v>
          </cell>
          <cell r="I385">
            <v>45414</v>
          </cell>
          <cell r="J385">
            <v>45418</v>
          </cell>
          <cell r="K385">
            <v>45657</v>
          </cell>
        </row>
        <row r="386">
          <cell r="B386">
            <v>384</v>
          </cell>
          <cell r="C386">
            <v>2024</v>
          </cell>
          <cell r="D386" t="str">
            <v>SUMINISTRAR LOS BIENES Y SERVICIOS PARA LA REALIZACIÓN DE LOS ENCUENTROS CIUDADANOS DE LA LOCALIDAD DE PUENTE ARANDA, EN EL MARCO DEL PROCESO DE FORMULACIÓN DEL PLAN DE DESARROLLO LOCAL, SEGÚN LO ESTABLECIDO EN EL ACUERDO 878 DE 2023 DEL CONCEJO DE BOGOTÁ, D.C.</v>
          </cell>
          <cell r="E386" t="str">
            <v xml:space="preserve">SUMINSITRO DE BIENES Y SERVICIOS </v>
          </cell>
          <cell r="F386" t="str">
            <v>O23011605550000001906</v>
          </cell>
          <cell r="G386" t="str">
            <v xml:space="preserve">ARKADIA PRIME S.A.S </v>
          </cell>
          <cell r="H386">
            <v>901361149</v>
          </cell>
          <cell r="I386">
            <v>45427</v>
          </cell>
          <cell r="J386">
            <v>45427</v>
          </cell>
          <cell r="K386">
            <v>45487</v>
          </cell>
        </row>
        <row r="387">
          <cell r="B387">
            <v>385</v>
          </cell>
          <cell r="C387">
            <v>2024</v>
          </cell>
          <cell r="D387" t="str">
            <v>PRESTACION DEL SERVICIO DE VIGILANCIA Y SEGURIDAD PRIVADA CON ARMAS Y SIN ARMAS, MEDIOS TECNOLOGICOS Y CONTROL DE ACCESO, PARA LOS USUARIOS FUNCIONARIOS Y CONTRATISTAS ASI COMO PARA LOS BIENES MUEBLES E INMUEBLES DE PROPIEDAD Y/O TENENCIA DEL FONDO DE DESARROLLO LOCAL DE PUENTE ARANDA DE CONFORMIDAD CON LAS CONDICIONES TECNICAS ESTABLECIDAS EN EL PLIEGO DE CONDICIONES Y DEMAS DOCUMENTOS PRECONTRACTUALES</v>
          </cell>
          <cell r="E387" t="str">
            <v>PRESTACIÓN DE SERVICIOS DE VIGILANCIA Y SEGURIDAD</v>
          </cell>
          <cell r="F387" t="str">
            <v>O23011605570000001907 -  O21202020080585250</v>
          </cell>
          <cell r="G387" t="str">
            <v>UNION TEMPORAL SERVIDEC ARANDA</v>
          </cell>
          <cell r="H387">
            <v>901831963</v>
          </cell>
          <cell r="I387">
            <v>45428</v>
          </cell>
          <cell r="J387">
            <v>45428</v>
          </cell>
          <cell r="K387">
            <v>45672</v>
          </cell>
        </row>
        <row r="388">
          <cell r="B388">
            <v>386</v>
          </cell>
          <cell r="C388">
            <v>2024</v>
          </cell>
          <cell r="D388" t="str">
            <v>PRESTAR SUS SERVICIOS COMO INSTRUCTOR DE FORMACIÓN DEPORTIVA EN LA EJECUCIÓN DE LAS ACTIVIDADES PREVISTAS PARA LA IMPLEMENTACIÓN DE LOS PROGRAMAS, PROCESOS DE FORMACIÓN DEPORTIVA Y LA ESTRATEGIA DE CUIDADO EN EL TERRITORIO EN LA LOCALIDAD DE PUENTE ARANDA.</v>
          </cell>
          <cell r="E388" t="str">
            <v>PRESTACION DE SERVICIOS DE APOYO A LA GESTION</v>
          </cell>
          <cell r="F388" t="str">
            <v>O23011601200000001887</v>
          </cell>
          <cell r="G388" t="str">
            <v>ALFREDO ALEJANDRO GALLO</v>
          </cell>
          <cell r="H388">
            <v>80051155</v>
          </cell>
          <cell r="I388">
            <v>45433</v>
          </cell>
          <cell r="J388">
            <v>45439</v>
          </cell>
          <cell r="K388">
            <v>45561</v>
          </cell>
        </row>
        <row r="389">
          <cell r="B389">
            <v>387</v>
          </cell>
          <cell r="C389">
            <v>2024</v>
          </cell>
          <cell r="D389" t="str">
            <v>PRESTAR SUS SERVICIOS PROFESIONALES PARA APOYAR LA FORMULACION, PROCESO DE CONTRATACION, EVALUACION, SEGUIMIENTO Y LIQUIDACION RELACIONADOS CON EL PROYECTO DE INVERSION 1897 PARA ASEGURAR LA ADECUADA INVERSION DE RECURSOS LOCALES Y EL CUMPLIMIENTO DE LAS METAS DEL MISMO</v>
          </cell>
          <cell r="E389" t="str">
            <v>PRESTACIÓN DE SERVICIOS PROFESIONALES</v>
          </cell>
          <cell r="F389" t="str">
            <v>O23011601060000001897</v>
          </cell>
          <cell r="G389" t="str">
            <v>SONIA PAOLA HERNANDEZ ANGEL</v>
          </cell>
          <cell r="H389">
            <v>53139787</v>
          </cell>
          <cell r="I389">
            <v>45433</v>
          </cell>
          <cell r="J389">
            <v>45436</v>
          </cell>
          <cell r="K389">
            <v>45558</v>
          </cell>
        </row>
        <row r="390">
          <cell r="B390">
            <v>388</v>
          </cell>
          <cell r="C390">
            <v>2024</v>
          </cell>
          <cell r="D390" t="str">
            <v xml:space="preserve">PRESTAR LOS SERVICIOS PROFESIONALES REQUERIDOS PARA APOYAR LA FORMULACIÓN, PROCESO DE CONTRATACIÓN, EVALUACIÓN Y SEGUIMIENTO DE PROYECTOS INCLUIDOS EN EL PLAN DE DESARROLLO LOCAL VIGENTE, ASÍ COMO LA LIQUIDACIÓN DE LOS CONTRATOS SUSCRITOS PARA SU EJECUCIÓN PARA ASEGURAR A ADECUADA INVERSIÓN DE RECURSOS LOCALES Y EL CUMPLIMIENTO DE LAS METAS DEL MISMO, EN LO REFERENTE A TEMAS TRANSVERSALES DE INFRAESTRUCTURA FÍSICA, DE ACUERDO CON LOS ESTUDIOS PREVIOS
</v>
          </cell>
          <cell r="E390" t="str">
            <v>PRESTACIÓN DE SERVICIOS PROFESIONALES</v>
          </cell>
          <cell r="F390" t="str">
            <v>O23011604490000001905</v>
          </cell>
          <cell r="G390" t="str">
            <v>DIEGO IVAN HORTUA VILLALBA</v>
          </cell>
          <cell r="H390">
            <v>1018451268</v>
          </cell>
          <cell r="I390">
            <v>45435</v>
          </cell>
          <cell r="J390">
            <v>45439</v>
          </cell>
          <cell r="K390">
            <v>45561</v>
          </cell>
        </row>
        <row r="391">
          <cell r="B391">
            <v>389</v>
          </cell>
          <cell r="C391">
            <v>2024</v>
          </cell>
          <cell r="D391" t="str">
            <v>PRESTAR SUS SERVICIOS PROFESIONALES PARA APOYAR JURIDICAMENTE EL DESARROLLO DE LAS FUNCIONES RELACIONADAS CON ALMACÉN PARA EL FONDO DE DESARROLLO LOCAL DE PUENTE ARANDA</v>
          </cell>
          <cell r="E391" t="str">
            <v>PRESTACIÓN DE SERVICIOS PROFESIONALES</v>
          </cell>
          <cell r="F391" t="str">
            <v>O23011605570000001907</v>
          </cell>
          <cell r="G391" t="str">
            <v>KAREN ALEXANDRA RAMIREZ CASASBUENAS</v>
          </cell>
          <cell r="H391">
            <v>53931117</v>
          </cell>
          <cell r="I391">
            <v>45435</v>
          </cell>
          <cell r="J391">
            <v>45439</v>
          </cell>
          <cell r="K391">
            <v>45561</v>
          </cell>
        </row>
        <row r="392">
          <cell r="B392">
            <v>390</v>
          </cell>
          <cell r="C392">
            <v>2024</v>
          </cell>
          <cell r="D392" t="str">
            <v>AUNAR RECURSOS TÉCNICOS, ADMINISTRATIVOS, ECONÓMICOS Y FINANCIEROS CON EL FIN DE EJECUTAR EL CENTRO ORQUESTAL DE PUENTE ARANDA, DE ACUERDO CON LA FORMULACIÓN DEL CONVENIO, ESTUDIOS PREVIOS, ANEXO TÉCNICO Y LA PROPUESTA PRESENTADA POR EL EJECUTOR, DOCUMENTOS QUE HACEN PARTE INTEGRAL DEL CONVENIO.</v>
          </cell>
          <cell r="E392" t="str">
            <v>CONVENIO INTERADMINISTRATIVO</v>
          </cell>
          <cell r="F392" t="str">
            <v>O23011601210000001890.</v>
          </cell>
          <cell r="G392" t="str">
            <v>FUNDACION NACIONAL BATUTA</v>
          </cell>
          <cell r="H392">
            <v>800148631</v>
          </cell>
          <cell r="I392">
            <v>45443</v>
          </cell>
          <cell r="J392">
            <v>45455</v>
          </cell>
          <cell r="K392">
            <v>45727</v>
          </cell>
        </row>
        <row r="393">
          <cell r="B393">
            <v>391</v>
          </cell>
          <cell r="C393">
            <v>2024</v>
          </cell>
          <cell r="D393" t="str">
            <v>PRESTAR LOS SERVICIOS DE APOYO A LA GESTIÓN PARA REALIZAR EL PROCESO DE RADICACIÓN, NOTIFICACIÓN Y ENTREGA DE LA CORRESPONDENCIA INTERNA Y EXTERNA DE LA ALCALDÍA LOCAL PUENTE ARANDA.</v>
          </cell>
          <cell r="E393" t="str">
            <v>PRESTACION DE SERVICIOS DE APOYO A LA GESTION</v>
          </cell>
          <cell r="F393" t="str">
            <v>O23011605570000001907</v>
          </cell>
          <cell r="G393" t="str">
            <v>CRISTIAN ALEJANDRO GARCIA PACHÓN</v>
          </cell>
          <cell r="H393">
            <v>1010012024</v>
          </cell>
          <cell r="I393">
            <v>45447</v>
          </cell>
          <cell r="J393">
            <v>45448</v>
          </cell>
          <cell r="K393">
            <v>45569</v>
          </cell>
        </row>
        <row r="394">
          <cell r="B394">
            <v>392</v>
          </cell>
          <cell r="C394">
            <v>2024</v>
          </cell>
          <cell r="D394" t="str">
            <v>ADQUIRIR LOS BIENES Y ELEMENTOS PARA EL FUNCIONAMIENTO DEL CENTRO DE ATENCION DE PROTECCION Y BIENESTAR ANIMAL DE LA LOCALIDAD DE PUENTE ARANDA</v>
          </cell>
          <cell r="E394" t="str">
            <v xml:space="preserve">SUMINSITRO DE BIENES Y SERVICIOS </v>
          </cell>
          <cell r="F394" t="str">
            <v xml:space="preserve"> O23011602340000002004</v>
          </cell>
          <cell r="G394" t="str">
            <v>INDUSTRIAL Y COMERCIALIZADORA COLMUEBLES S.A.S</v>
          </cell>
          <cell r="H394">
            <v>900172759</v>
          </cell>
          <cell r="I394">
            <v>45443</v>
          </cell>
          <cell r="J394">
            <v>45448</v>
          </cell>
          <cell r="K394">
            <v>45455</v>
          </cell>
        </row>
        <row r="395">
          <cell r="B395">
            <v>393</v>
          </cell>
          <cell r="C395">
            <v>2024</v>
          </cell>
          <cell r="D395" t="str">
            <v>SUMINISTRAR ELEMENTOS DE FERRETERÍA, PLOMERÍA, ELECTRICIDAD Y OTROS A MONTO AGOTABLE, NECESARIOS PARA LAS REPARACIONES LOCATIVAS MENORES DE LAS INSTALACIONES DE LA ALCALDÍA LOCAL, JUNTA ADMINISTRADORA LOCAL, PUNTOS VIVE DIGITAL, DE ACUERDO CON LOS ESTUDIOS PREVIOS, ANEXO TÉCNICO, INVITACIÓN Y PROPUESTA PRESENTADA.</v>
          </cell>
          <cell r="E395" t="str">
            <v xml:space="preserve">SUMINSITRO DE BIENES Y SERVICIOS </v>
          </cell>
          <cell r="F395" t="str">
            <v>O2120201004</v>
          </cell>
          <cell r="G395" t="str">
            <v>GRUPO EMPRESARIAL LCS SAS</v>
          </cell>
          <cell r="H395">
            <v>904044822</v>
          </cell>
          <cell r="I395">
            <v>45448</v>
          </cell>
          <cell r="J395">
            <v>45456</v>
          </cell>
          <cell r="K395">
            <v>45700</v>
          </cell>
        </row>
        <row r="396">
          <cell r="B396">
            <v>394</v>
          </cell>
          <cell r="C396">
            <v>2024</v>
          </cell>
          <cell r="D396" t="str">
            <v xml:space="preserve">PRESTAR SUS SERVICIOS PROFESIONALES ESPECIALIZADOS BRINDADO APOYO JURÍDICO PARA EL ÁREA DE GESTIÓN PARA EL DESARROLLO LOCAL Y EL DESPACHO DE LA ALCALDÍA LOCAL DE PUENTE ARANDA.
</v>
          </cell>
          <cell r="E396" t="str">
            <v>PRESTACIÓN DE SERVICIOS PROFESIONALES</v>
          </cell>
          <cell r="F396" t="str">
            <v>O23011605570000001907</v>
          </cell>
          <cell r="G396" t="str">
            <v>JUAN FELIPE GALINDO NIÑO</v>
          </cell>
          <cell r="H396">
            <v>1030582824</v>
          </cell>
          <cell r="I396">
            <v>45450</v>
          </cell>
          <cell r="J396">
            <v>45450</v>
          </cell>
          <cell r="K396">
            <v>45571</v>
          </cell>
        </row>
        <row r="397">
          <cell r="B397">
            <v>395</v>
          </cell>
          <cell r="C397">
            <v>2024</v>
          </cell>
          <cell r="D397" t="str">
            <v>PRESTAR LOS SERVICIOS PROFESIONALES ESPECIALIZADOS BRINDANDO APOYO JURÍDICO AL DESPACHO Y AL ÁREA DE GESTIÓN PARA EL DESARROLLO LOCAL, EN LOS ASPECTOS PRECONTRACTUALES, CONTRACTUALES Y POST CONTRACTUALES DE LOS PROCESOS DE CONTRATACIÓN DEL FDL DE PUENTE ARANDA.</v>
          </cell>
          <cell r="E397" t="str">
            <v>PRESTACIÓN DE SERVICIOS PROFESIONALES</v>
          </cell>
          <cell r="F397" t="str">
            <v>O23011605570000001907</v>
          </cell>
          <cell r="G397" t="str">
            <v>JESÚS DAVID DÍAZ CAMPOS</v>
          </cell>
          <cell r="H397">
            <v>1032372023</v>
          </cell>
          <cell r="I397">
            <v>45455</v>
          </cell>
          <cell r="J397">
            <v>45456</v>
          </cell>
          <cell r="K397">
            <v>45577</v>
          </cell>
        </row>
        <row r="398">
          <cell r="B398">
            <v>396</v>
          </cell>
          <cell r="C398">
            <v>2024</v>
          </cell>
          <cell r="D398" t="str">
            <v>PRESTAR LOS SERVICIOS PROFESIONALES AL DESPACHO DE LA ALCALDÍA LOCAL DE PUENTE ARANDA PARA APOYAR LA EJECUCIÓN INTEGRAL DE LOS ASUNTOS ADMINISTRATIVOS DE SU COMPETENCIA.</v>
          </cell>
          <cell r="E398" t="str">
            <v>PRESTACIÓN DE SERVICIOS PROFESIONALES</v>
          </cell>
          <cell r="F398" t="str">
            <v>O23011605570000001907</v>
          </cell>
          <cell r="G398" t="str">
            <v>EDI LILIANA HERNANDEZ GOMEZ</v>
          </cell>
          <cell r="H398">
            <v>20499867</v>
          </cell>
          <cell r="I398">
            <v>45450</v>
          </cell>
          <cell r="J398">
            <v>45454</v>
          </cell>
          <cell r="K398">
            <v>45575</v>
          </cell>
        </row>
        <row r="399">
          <cell r="B399">
            <v>397</v>
          </cell>
          <cell r="C399">
            <v>2024</v>
          </cell>
          <cell r="D399" t="str">
            <v>CONTRATAR EL SUMINISTRO DE ELEMENTOS DE PAPELERÍA, ÚTILES DE OFICINA Y CONSUMIBLES PARA IMPRESIÓN A PRECIOS UNITARIOS, PARA LA ALCALDÍA LOCAL DE PUENTE ARANDA, CONFORME LAS CONDICIONES DE LOS ESTUDIOS PREVIOS Y ANEXO TÉCNICO</v>
          </cell>
          <cell r="E399" t="str">
            <v xml:space="preserve">SUMINSITRO DE BIENES Y SERVICIOS </v>
          </cell>
          <cell r="F399" t="str">
            <v>O2120201003023219999, O2120201003083899998, O2120201003063649028</v>
          </cell>
          <cell r="G399" t="str">
            <v>PAPELERIA LOS ANDESSAS</v>
          </cell>
          <cell r="H399">
            <v>860026740</v>
          </cell>
          <cell r="I399">
            <v>45457</v>
          </cell>
          <cell r="J399">
            <v>45462</v>
          </cell>
          <cell r="K399">
            <v>45765</v>
          </cell>
        </row>
        <row r="400">
          <cell r="B400">
            <v>398</v>
          </cell>
          <cell r="C400">
            <v>2024</v>
          </cell>
          <cell r="D400" t="str">
            <v xml:space="preserve">AUNAR ESFUERZOS Y ACCIONES TÉCNICAS, METODOLÓGICAS, ADMINISTRATIVAS, OPERATIVAS, LOGÍSTICAS Y FINANCIERAS ENTRE EL FONDO DE DESARROLLO LOCAL DE PUENTE ARANDA Y ALDESARROLLO, PARA EL DISEÑO, DESARROLLO DE LAS ESTRATEGIAS Y LA EJECUCIÓN DE LOS PROYECTOS RELACIONADOS EN EL ALCANCE DEL OBJETO
</v>
          </cell>
          <cell r="E400" t="str">
            <v xml:space="preserve">OTRO - PROPUESTA ALDESARROLLO CONVENIO INTERADMINISTRATIVO </v>
          </cell>
          <cell r="F400" t="str">
            <v>O23011601060000001893, O23011601060000001895, O23011601120000001632, O23011601210000001890, O23011601240000001630, O23011602270000002001, O23011602300000002002, O23011603390000001900, O23011603400000001901, O23011603430000001902, O23011605550000001906</v>
          </cell>
          <cell r="G400" t="str">
            <v>ALIANZA PÚBLICA PARA EL DESARROLLO
INTEGRAL - ALDESARROLLO</v>
          </cell>
          <cell r="H400">
            <v>900100455</v>
          </cell>
          <cell r="I400">
            <v>45456</v>
          </cell>
          <cell r="J400">
            <v>45462</v>
          </cell>
          <cell r="K400">
            <v>45765</v>
          </cell>
        </row>
        <row r="401">
          <cell r="B401">
            <v>399</v>
          </cell>
          <cell r="C401">
            <v>2024</v>
          </cell>
          <cell r="D401" t="str">
            <v>PRESTAR SUS SERVICIOS DE APOYO EN TEMAS ADMINISTRATIVOS Y LOGÍSTICOS QUE PROMUEVAN EL FORTALECIMIENTO DE LA PARTICIPACIÓN DE LAS ORGANIZACIONES NO FORMALES DE LA LOCALIDAD DE PUENTE</v>
          </cell>
          <cell r="E401" t="str">
            <v>PRESTACION DE SERVICIOS DE APOYO A LA GESTION</v>
          </cell>
          <cell r="F401" t="str">
            <v>O23011605550000001906</v>
          </cell>
          <cell r="G401" t="str">
            <v>ANI PAMO CADAVID_x000D_</v>
          </cell>
          <cell r="H401">
            <v>52974854</v>
          </cell>
          <cell r="I401">
            <v>45470</v>
          </cell>
          <cell r="J401">
            <v>45477</v>
          </cell>
          <cell r="K401">
            <v>45599</v>
          </cell>
        </row>
        <row r="402">
          <cell r="B402">
            <v>400</v>
          </cell>
          <cell r="C402">
            <v>2024</v>
          </cell>
          <cell r="D402" t="str">
            <v>PRESTAR SUS SERVICIOS PROFESIONALES AL DESPACHO DE LA ALCALDÍA LOCAL PARA APOYAR EL TRÁMITE DE LOS ASUNTOS DE SU COMPETENCIA, ATENCIÓN DE LOS DERECHOS DE PETICIÓN, CONSOLIDAR LAS PROPOSICIONES Y SOLICITUDES DE LOS ENTES DE CONTROL, DE ACUERDO A LOS ESTUDIOS PREVIOS.</v>
          </cell>
          <cell r="E402" t="str">
            <v>PRESTACIÓN DE SERVICIOS PROFESIONALES</v>
          </cell>
          <cell r="F402" t="str">
            <v>O23011605570000001907</v>
          </cell>
          <cell r="G402" t="str">
            <v>JOSE YECID MORENO BERNAL</v>
          </cell>
          <cell r="H402">
            <v>79298478</v>
          </cell>
          <cell r="I402">
            <v>45471</v>
          </cell>
          <cell r="J402">
            <v>45477</v>
          </cell>
          <cell r="K402">
            <v>45599</v>
          </cell>
        </row>
        <row r="403">
          <cell r="B403">
            <v>401</v>
          </cell>
          <cell r="C403">
            <v>2024</v>
          </cell>
          <cell r="D403" t="str">
            <v>PRESTAR SERVICIOS PROFESIONALES PARA FORMULAR E IMPLEMENTAR UN DIAGNOSTICO CON ESTRATEGIAS COMUNITARIAS ORIENTADAS A ABORDAR LA MITIGACIÓN DEL CONSUMO DE SUSTANCIAS PSICOACTIVAS Y LAS AFECTACIONES DE LA SALUD MENTAL ENFOCADAS A DESARROLLAR CAPACIDAD DE RESPUESTA, INTRA, INTER E INSTITUCIONAL EN LA LOCALIDAD DE PUENTE ARANDA.</v>
          </cell>
          <cell r="E403" t="str">
            <v>PRESTACIÓN DE SERVICIOS PROFESIONALES</v>
          </cell>
          <cell r="F403" t="str">
            <v>O23011601060000001897</v>
          </cell>
          <cell r="G403" t="str">
            <v>DANIEL GUSTAVO VARGAS VEGA</v>
          </cell>
          <cell r="H403">
            <v>1032379170</v>
          </cell>
          <cell r="I403">
            <v>45471</v>
          </cell>
          <cell r="J403">
            <v>45478</v>
          </cell>
          <cell r="K403">
            <v>45569</v>
          </cell>
        </row>
        <row r="404">
          <cell r="B404">
            <v>402</v>
          </cell>
          <cell r="C404">
            <v>2024</v>
          </cell>
          <cell r="D404" t="str">
            <v>PRESTAR SERVICIOS PROFESIONALES PARA FORMULAR E IMPLEMENTAR UN DIAGNOSTICO CON ESTRATEGIAS COMUNITARIAS ORIENTADAS A ABORDAR LA MITIGACION DEL CONSUMO DE SUSTANCIAS PSICOACTIVAS Y LAS AFECTACIONES DE LA SALUD MENTAL ENFOCADAS A DESARROLLAR CAPACIDAD DE RESPUESTA, IINTRA, INTER E INSTITUCIONAL EN LA LOCALIDAD DE PUENTE ARANDA.</v>
          </cell>
          <cell r="E404" t="str">
            <v>PRESTACIÓN DE SERVICIOS PROFESIONALES</v>
          </cell>
          <cell r="F404" t="str">
            <v>O23011601060000001897</v>
          </cell>
          <cell r="G404" t="str">
            <v>MARLON LENORADO LIZARAZO RODRIGUEZ</v>
          </cell>
          <cell r="H404">
            <v>80015072</v>
          </cell>
          <cell r="I404">
            <v>45482</v>
          </cell>
          <cell r="J404">
            <v>45485</v>
          </cell>
          <cell r="K404">
            <v>45576</v>
          </cell>
        </row>
        <row r="405">
          <cell r="B405">
            <v>403</v>
          </cell>
          <cell r="C405">
            <v>2024</v>
          </cell>
          <cell r="D405" t="str">
            <v xml:space="preserve">PRESTAR LOS SERVICIOS PROFESIONALES PARA APOYAR LA FORMULACIÓN, EVALUACIÓN Y SEGUIMIENTO DE PROYECTOS DE INFRAESTRUCTURA DEL PLAN DE DESARROLLO LOCAL PUENTE ARANDA.
</v>
          </cell>
          <cell r="E405" t="str">
            <v>PRESTACIÓN DE SERVICIOS PROFESIONALES</v>
          </cell>
          <cell r="F405" t="str">
            <v>O23011604490000001905</v>
          </cell>
          <cell r="G405" t="str">
            <v>HERNÁN GÓMEZ ESPITIA</v>
          </cell>
          <cell r="H405">
            <v>79344520</v>
          </cell>
          <cell r="I405">
            <v>45475</v>
          </cell>
          <cell r="J405">
            <v>45477</v>
          </cell>
          <cell r="K405">
            <v>45599</v>
          </cell>
        </row>
        <row r="406">
          <cell r="B406">
            <v>404</v>
          </cell>
          <cell r="C406">
            <v>2024</v>
          </cell>
          <cell r="D406" t="str">
            <v>APOYAR JURIDICAMENTE LA EJECUCION DE LAS ACCIONES REQUERIDAS PARA EL TRAMITE E IMPULSO PROCESAL DE LAS ACTUACIONES CONTRAVENCIONALES / QUERELLAS QUE CURSEN EN LAS INSPECCIONES DE POLICIA DE LA LOCALIDAD</v>
          </cell>
          <cell r="E406" t="str">
            <v>PRESTACIÓN DE SERVICIOS PROFESIONALES</v>
          </cell>
          <cell r="F406" t="str">
            <v>O23011605570000001908</v>
          </cell>
          <cell r="G406" t="str">
            <v>LINA MARIA GONZALEZ ANGARITA</v>
          </cell>
          <cell r="H406">
            <v>46380453</v>
          </cell>
          <cell r="I406">
            <v>45481</v>
          </cell>
          <cell r="J406">
            <v>45483</v>
          </cell>
          <cell r="K406">
            <v>45605</v>
          </cell>
        </row>
        <row r="407">
          <cell r="B407">
            <v>405</v>
          </cell>
          <cell r="C407">
            <v>2024</v>
          </cell>
          <cell r="D407" t="str">
            <v xml:space="preserve">PRESTAR SUS SERVICIOS PROFESIONALES PARA APOYAR LAS ACTIVIDADES Y PROGRAMAS QUE PROMUEVAN EL EJERCICIO DEL DERECHO A LA PARTICIPACIÓN, ASÍ COMO LOS PROCESOS COMUNITARIOS EN LA LOCALIDAD.
</v>
          </cell>
          <cell r="E407" t="str">
            <v>PRESTACIÓN DE SERVICIOS PROFESIONALES</v>
          </cell>
          <cell r="F407" t="str">
            <v>O23011605550000001906</v>
          </cell>
          <cell r="G407" t="str">
            <v xml:space="preserve">ALEJO NICOLAS MORENO CAÑON </v>
          </cell>
          <cell r="H407">
            <v>1013666504</v>
          </cell>
          <cell r="I407">
            <v>45490</v>
          </cell>
          <cell r="J407">
            <v>45497</v>
          </cell>
          <cell r="K407">
            <v>45588</v>
          </cell>
        </row>
        <row r="408">
          <cell r="B408">
            <v>406</v>
          </cell>
          <cell r="C408">
            <v>2024</v>
          </cell>
          <cell r="D408" t="str">
            <v>PRESTAR SUS SERVICIOS PROFESIONALES PARA REALIZAR EL ACOMPAÑAMIENTO, SUPERVISIÓN Y LIQUIDACIÓN DE LOS PROYECTOS AMBIENTALES PARA ASEGURAR LA ADECUADA INVERSIÓN DE RECURSOS LOCALES Y EL CUMPLIMIENTO DE LAS METAS DEL PLAN DE DESARROLLO LOCAL.</v>
          </cell>
          <cell r="E408" t="str">
            <v>PRESTACIÓN DE SERVICIOS PROFESIONALES</v>
          </cell>
          <cell r="F408" t="str">
            <v>O23011602330000002003</v>
          </cell>
          <cell r="G408" t="str">
            <v>Mateo Peña Delgado</v>
          </cell>
          <cell r="H408">
            <v>1073249836</v>
          </cell>
          <cell r="I408">
            <v>45490</v>
          </cell>
          <cell r="J408">
            <v>45502</v>
          </cell>
          <cell r="K408">
            <v>45593</v>
          </cell>
        </row>
        <row r="409">
          <cell r="B409">
            <v>407</v>
          </cell>
          <cell r="C409">
            <v>2024</v>
          </cell>
          <cell r="D409" t="str">
            <v>PRESTAR LOS SERVICIOS PROFESIONALES REQUERIDOS PARA APOYAR LA FORMULACIÓN, PROCESO DE CONTRATACIÓN, EVALUACIÓN, IMPLEMENTACIÓN Y SEGUIMIENTO DE PROYECTOS INCLUIDOS EN EL PLAN DE DESARROLLO LOCAL VIGENTE, ASÍ COMO LA LIQUIDACIÓN DE CONTRATOS Y/O CONVENIOS SUSCRITOS PARA SU EJECUCIÓN EN ESPECIAL PARA EL PROYECTO DE INVERSIÓN 1893 EMPLEO Y PRODUCTIVIDAD, UNA APUESTA DEL CONTRATO SOCIAL PARA PUENTE ARANDA.</v>
          </cell>
          <cell r="E409" t="str">
            <v>PRESTACIÓN DE SERVICIOS PROFESIONALES</v>
          </cell>
          <cell r="F409" t="str">
            <v xml:space="preserve">O23011601060000001893 </v>
          </cell>
          <cell r="G409" t="str">
            <v>NATALIA CADENA MORENO</v>
          </cell>
          <cell r="H409">
            <v>52307572</v>
          </cell>
          <cell r="I409">
            <v>45490</v>
          </cell>
          <cell r="J409">
            <v>45503</v>
          </cell>
          <cell r="K409">
            <v>45594</v>
          </cell>
        </row>
        <row r="410">
          <cell r="B410">
            <v>408</v>
          </cell>
          <cell r="C410">
            <v>2024</v>
          </cell>
          <cell r="D410" t="str">
            <v>PRESTAR LOS SERVICIOS PROFESIONALES REQUERIDOS PARA APOYAR LA FORMULACIÓN, PROCESO DE CONTRATACIÓN, EVALUACIÓN Y SEGUIMIENTO DE PROYECTOS INCLUIDOS EN EL PLAN DE DESARROLLO LOCAL VIGENTE, ASÍ COMO LA LIQUIDACIÓN DE LOS CONTRATOS SUSCRITOS PARA SU EJECUCIÓN PARA ASEGURAR A ADECUADA INVERSIÓN DE RECURSOS LOCALES Y EL CUMPLIMIENTO DE LAS METAS DEL MISMO, EN LO REFERENTE A TEMAS TRANSVERSALES DE INFRAESTRUCTURA FÍSICA, DE ACUERDO CON LOS ESTUDIOS PREVIOS.</v>
          </cell>
          <cell r="E410" t="str">
            <v>PRESTACIÓN DE SERVICIOS PROFESIONALES</v>
          </cell>
          <cell r="F410" t="str">
            <v>O23011604490000001905</v>
          </cell>
          <cell r="G410" t="str">
            <v>OTTO HERNAN BETANCOURT</v>
          </cell>
          <cell r="H410">
            <v>79367360</v>
          </cell>
          <cell r="I410">
            <v>45490</v>
          </cell>
          <cell r="J410">
            <v>45505</v>
          </cell>
          <cell r="K410" t="str">
            <v>31/10/0024</v>
          </cell>
        </row>
        <row r="411">
          <cell r="B411">
            <v>409</v>
          </cell>
          <cell r="C411">
            <v>2024</v>
          </cell>
          <cell r="D411" t="str">
            <v>Prestar los servicios profesionales para apoyar jurídicamente en los procesos precontractuales y contractuales del Fondo de Desarrollo Local de Puente Aranda</v>
          </cell>
          <cell r="E411" t="str">
            <v>PRESTACIÓN DE SERVICIOS PROFESIONALES</v>
          </cell>
          <cell r="F411" t="str">
            <v>O23011605570000001907</v>
          </cell>
          <cell r="G411" t="str">
            <v xml:space="preserve">VIVIAN JOHANNA TORRES ALBA </v>
          </cell>
          <cell r="H411">
            <v>1022383327</v>
          </cell>
          <cell r="I411">
            <v>45519</v>
          </cell>
          <cell r="J411">
            <v>45520</v>
          </cell>
          <cell r="K411">
            <v>45672</v>
          </cell>
        </row>
        <row r="412">
          <cell r="B412">
            <v>410</v>
          </cell>
          <cell r="C412">
            <v>2024</v>
          </cell>
          <cell r="D412" t="str">
            <v>PRESTAR LOS SERVICIOS PROFESIONALES PARA APOYAR LOS PROCESOS PRECONTRACTUALES Y CONTRACTUALES DEL FONDO DE DESARROLLO LOCAL DE PUENTE ARANDA</v>
          </cell>
          <cell r="E412" t="str">
            <v>PRESTACIÓN DE SERVICIOS PROFESIONALES</v>
          </cell>
          <cell r="F412" t="str">
            <v>O23011605570000001907</v>
          </cell>
          <cell r="G412" t="str">
            <v>FABER STEVEN VACA MARTINEZ</v>
          </cell>
          <cell r="H412">
            <v>1022972507</v>
          </cell>
          <cell r="I412">
            <v>45525</v>
          </cell>
          <cell r="J412">
            <v>45526</v>
          </cell>
          <cell r="K412">
            <v>45647</v>
          </cell>
        </row>
        <row r="413">
          <cell r="B413">
            <v>411</v>
          </cell>
          <cell r="C413">
            <v>2024</v>
          </cell>
          <cell r="D413" t="str">
            <v>PRESTAR LOS SERVICIOS PROFESIONALES ESPECIALIZADOS AL  DESPACHO DE LA ALCALDÍA LOCAL DE PUENTE ARANDA PARA APOYAR LA EJECUCION INTEGRAL DE LOS ASUNTOS ADMINISTRATIVOS DE SU COMPETENCIA</v>
          </cell>
          <cell r="E413" t="str">
            <v>PRESTACIÓN DE SERVICIOS PROFESIONALES</v>
          </cell>
          <cell r="F413" t="str">
            <v>O23011605570000001907</v>
          </cell>
          <cell r="G413" t="str">
            <v>JAVIER MAURICIO PUENTES GALVIS</v>
          </cell>
          <cell r="H413">
            <v>1049611842</v>
          </cell>
          <cell r="I413">
            <v>45516</v>
          </cell>
          <cell r="J413">
            <v>45517</v>
          </cell>
          <cell r="K413">
            <v>45669</v>
          </cell>
        </row>
        <row r="414">
          <cell r="B414">
            <v>412</v>
          </cell>
          <cell r="C414">
            <v>2024</v>
          </cell>
          <cell r="D414" t="str">
            <v>CONTRATAR LA COMPRA Y/O RENOVACIÓN DE LICENCIAS 365 ENTERPRISE AGREEMENT PARA LA ENTIDAD FDLPA, CONFORME LAS CONDICIONES DE LOS ESTUDIOS PREVIOS Y ANEXO TÉCNICO</v>
          </cell>
          <cell r="E414" t="str">
            <v xml:space="preserve">SUMINSITRO DE BIENES Y SERVICIOS </v>
          </cell>
          <cell r="F414" t="str">
            <v>O23011605570000001907</v>
          </cell>
          <cell r="G414" t="str">
            <v>CONTROLES EMPRESARIALES S.A.S</v>
          </cell>
          <cell r="H414">
            <v>800058607</v>
          </cell>
          <cell r="I414">
            <v>45527</v>
          </cell>
          <cell r="J414">
            <v>45546</v>
          </cell>
          <cell r="K414">
            <v>45606</v>
          </cell>
        </row>
        <row r="415">
          <cell r="B415">
            <v>413</v>
          </cell>
          <cell r="C415">
            <v>2024</v>
          </cell>
          <cell r="D415" t="str">
            <v>Prestar sus servicios profesionales para realizar las labores de administración de la red soporte técnico y administrativo en el manejo de los programas instalados en todas las áreas de la Alcaldía y Junta Administradora Local.</v>
          </cell>
          <cell r="E415" t="str">
            <v>PRESTACIÓN DE SERVICIOS PROFESIONALES</v>
          </cell>
          <cell r="F415" t="str">
            <v xml:space="preserve">O23011605570000001907 </v>
          </cell>
          <cell r="G415" t="str">
            <v>OSCAR EDUARDO ROMERO ARTEAGA</v>
          </cell>
          <cell r="H415">
            <v>80013691</v>
          </cell>
          <cell r="I415">
            <v>45518</v>
          </cell>
          <cell r="J415">
            <v>45518</v>
          </cell>
          <cell r="K415">
            <v>45670</v>
          </cell>
        </row>
        <row r="416">
          <cell r="B416">
            <v>414</v>
          </cell>
          <cell r="C416">
            <v>2024</v>
          </cell>
          <cell r="D416" t="str">
            <v>Prestación de servicios técnicos para apoyar las etapas precontractual, contractual y post-contractual de los procesos de adquisición de bienes y servicios que realice el Fondo de Desarrollo Local de Puente Aranda.</v>
          </cell>
          <cell r="E416" t="str">
            <v>PRESTACIÓN DE SERVICIOS TÉCNICOS</v>
          </cell>
          <cell r="F416" t="str">
            <v>O23011605570000001907</v>
          </cell>
          <cell r="G416" t="str">
            <v>LUISA FERNANDA LEON CEPEDA</v>
          </cell>
          <cell r="H416">
            <v>1012401436</v>
          </cell>
          <cell r="I416" t="str">
            <v>14/08/20244</v>
          </cell>
          <cell r="J416">
            <v>45519</v>
          </cell>
          <cell r="K416">
            <v>45671</v>
          </cell>
        </row>
        <row r="417">
          <cell r="B417">
            <v>415</v>
          </cell>
          <cell r="C417">
            <v>2024</v>
          </cell>
          <cell r="D417" t="str">
            <v>PRESTACION DE SERVICIOS PROFESIONALES PARA APOYAR AL AREA DE GESTION PARA EL DESARROLLO LOCAL EN TEMAS DE CONTRATACION Y MANEJO DE LA PLATAFORMA SIPSE DE CONFORMIDAD CON LOS ESTUDIOS PREVIOS</v>
          </cell>
          <cell r="E417" t="str">
            <v>PRESTACIÓN DE SERVICIOS PROFESIONALES</v>
          </cell>
          <cell r="F417" t="str">
            <v xml:space="preserve"> O23011605570000001907</v>
          </cell>
          <cell r="G417" t="str">
            <v>ANDREA CATALINA GARCÍA FLOREZ</v>
          </cell>
          <cell r="H417">
            <v>1015407312</v>
          </cell>
          <cell r="I417">
            <v>45512</v>
          </cell>
          <cell r="J417">
            <v>45518</v>
          </cell>
          <cell r="K417">
            <v>45670</v>
          </cell>
        </row>
        <row r="418">
          <cell r="B418">
            <v>416</v>
          </cell>
          <cell r="C418">
            <v>2024</v>
          </cell>
          <cell r="D418" t="str">
            <v>APOYAR TECNICAMENTE A LOS RESPONSABLES E INTEGRANTES DE LOS PROCESOS EN LA IMPLEMENTACION DE HERRAMIENTAS DE GESTION, SIGUIENDO LOS LINEAMIENTOS METODOLOGICOS ESTABLECIDOS POR LA OFICINA ASESORA DE PLANEACION DE LA SECRETARIA DISTRITAL DE GOBIERNO.</v>
          </cell>
          <cell r="E418" t="str">
            <v>PRESTACIÓN DE SERVICIOS PROFESIONALES</v>
          </cell>
          <cell r="F418" t="str">
            <v>O23011605570000001907</v>
          </cell>
          <cell r="G418" t="str">
            <v>ELIZABETH PEÑA SALAZAR</v>
          </cell>
          <cell r="H418">
            <v>51591190</v>
          </cell>
          <cell r="I418">
            <v>45517</v>
          </cell>
          <cell r="J418">
            <v>45518</v>
          </cell>
          <cell r="K418">
            <v>45670</v>
          </cell>
        </row>
        <row r="419">
          <cell r="B419">
            <v>417</v>
          </cell>
          <cell r="C419">
            <v>2024</v>
          </cell>
          <cell r="D419" t="str">
            <v>PRESTAR LOS SERVICIOS PROFESIONALES ESPECIALIZADOS BRINDANDO APOYO JURÍDICO AL DESPACHO Y AL ÁREA DE GESTIÓN PARA EL DESARROLLO LOCAL, EN LOS ASPECTOS DE GESTION POLICIVA</v>
          </cell>
          <cell r="E419" t="str">
            <v>PRESTACIÓN DE SERVICIOS PROFESIONALES</v>
          </cell>
          <cell r="F419" t="str">
            <v>O23011605570000001907</v>
          </cell>
          <cell r="G419" t="str">
            <v>JUAN CARLOS GÓMEZ MELGAREJO_x000D_</v>
          </cell>
          <cell r="H419">
            <v>79696907</v>
          </cell>
          <cell r="I419">
            <v>45525</v>
          </cell>
          <cell r="J419">
            <v>45527</v>
          </cell>
          <cell r="K419">
            <v>45679</v>
          </cell>
        </row>
        <row r="420">
          <cell r="B420">
            <v>418</v>
          </cell>
          <cell r="C420">
            <v>2024</v>
          </cell>
          <cell r="D420" t="str">
            <v>PRESTAR SUS SERVICIOS PROFESIONALES APOYANDO JURIDICAMENTE LAS ETAPAS DE LOS PROCESOS DE CONTRATACION Y TEMAS RELACIONADOS CON CONTROL POLITICO QUE CURSAN EN EL FONDO DE DESARROLLO LOCAL DE PUENTE ARANDA</v>
          </cell>
          <cell r="E420" t="str">
            <v>PRESTACIÓN DE SERVICIOS PROFESIONALES</v>
          </cell>
          <cell r="F420" t="str">
            <v>O23011605570000001907</v>
          </cell>
          <cell r="G420" t="str">
            <v>JENNY ANDREA ROCHA GARCIA</v>
          </cell>
          <cell r="H420">
            <v>52837530</v>
          </cell>
          <cell r="I420">
            <v>45516</v>
          </cell>
          <cell r="J420">
            <v>45518</v>
          </cell>
          <cell r="K420">
            <v>45670</v>
          </cell>
        </row>
        <row r="421">
          <cell r="B421">
            <v>419</v>
          </cell>
          <cell r="C421">
            <v>2024</v>
          </cell>
          <cell r="D421" t="str">
            <v>PRESTAR SUS SERVICIOS PROFESIONALES APOYANDO JURIDICAMENTE LAS ETAPAS DE LOS PROCESOS DE CONTRATACION Y TEMAS RELACIONADOS CON CONTROL POLITICO QUE CURSAN EN EL FONDO DE DESARROLLO LOCAL DE PUENTE ARANDA.</v>
          </cell>
          <cell r="E421" t="str">
            <v>PRESTACIÓN DE SERVICIOS PROFESIONALES</v>
          </cell>
          <cell r="F421" t="str">
            <v>O23011605570000001907</v>
          </cell>
          <cell r="G421" t="str">
            <v>MARÍA ANGÉLICA NARANJO HERRERA</v>
          </cell>
          <cell r="H421">
            <v>1032463668</v>
          </cell>
          <cell r="I421">
            <v>45516</v>
          </cell>
          <cell r="J421">
            <v>45518</v>
          </cell>
          <cell r="K421">
            <v>45670</v>
          </cell>
        </row>
        <row r="422">
          <cell r="B422">
            <v>420</v>
          </cell>
          <cell r="C422">
            <v>2024</v>
          </cell>
          <cell r="D422" t="str">
            <v>Prestar los servicios profesionales para apoyar jurídicamente en los procesos precontractuales y contractuales del Fondo de Desarrollo Local de Puente Aranda.</v>
          </cell>
          <cell r="E422" t="str">
            <v>PRESTACIÓN DE SERVICIOS PROFESIONALES</v>
          </cell>
          <cell r="F422" t="str">
            <v>O23011605570000001907</v>
          </cell>
          <cell r="G422" t="str">
            <v>ÓSCAR IVÁN ESPINEL MOLANO</v>
          </cell>
          <cell r="H422">
            <v>1069720354</v>
          </cell>
          <cell r="I422">
            <v>45517</v>
          </cell>
          <cell r="J422">
            <v>45518</v>
          </cell>
          <cell r="K422">
            <v>45670</v>
          </cell>
        </row>
        <row r="423">
          <cell r="B423">
            <v>421</v>
          </cell>
          <cell r="C423">
            <v>2024</v>
          </cell>
          <cell r="D423" t="str">
            <v>Prestar sus servicios profesionales en el área de gestión del desarrollo local necesarios para adelantar los procesos contractuales de los recursos de funcionamiento, así como seguimiento al PAA para verificar la oportuna y adecuada atención de las necesidades de la entidad.</v>
          </cell>
          <cell r="E423" t="str">
            <v>PRESTACIÓN DE SERVICIOS PROFESIONALES</v>
          </cell>
          <cell r="F423" t="str">
            <v>O23011605570000001907</v>
          </cell>
          <cell r="G423" t="str">
            <v>HUMBERTO HORACIO DEMOYA MORALES</v>
          </cell>
          <cell r="H423">
            <v>80055320</v>
          </cell>
          <cell r="I423">
            <v>45525</v>
          </cell>
          <cell r="J423">
            <v>45526</v>
          </cell>
          <cell r="K423">
            <v>45678</v>
          </cell>
        </row>
        <row r="424">
          <cell r="B424">
            <v>422</v>
          </cell>
          <cell r="C424">
            <v>2024</v>
          </cell>
          <cell r="D424" t="str">
            <v>Prestar sus servicios profesionales al despacho de la alcaldía local para apoyar el trámite de los despachos comisorios, descongestionar y tramitar los derechos de petición, consolidar las proposiciones y solicitudes de los entes de control de acuerdo a los estudios previos</v>
          </cell>
          <cell r="E424" t="str">
            <v>PRESTACIÓN DE SERVICIOS PROFESIONALES</v>
          </cell>
          <cell r="F424" t="str">
            <v>O23011605570000001907</v>
          </cell>
          <cell r="G424" t="str">
            <v>WENDY NAYIBE BELTRÁN CASALLAS</v>
          </cell>
          <cell r="H424">
            <v>1032503444</v>
          </cell>
          <cell r="I424">
            <v>45519</v>
          </cell>
          <cell r="J424">
            <v>45520</v>
          </cell>
          <cell r="K424">
            <v>45672</v>
          </cell>
        </row>
        <row r="425">
          <cell r="B425">
            <v>423</v>
          </cell>
          <cell r="C425">
            <v>2024</v>
          </cell>
          <cell r="D425" t="str">
            <v>PRESTAR SERVICIOS PROFESIONALES AL ÁREA DE GESTIÓN DEL DESARROLLO LOCAL PARA ADELANTAR LAS ACTIVIDADES RELACIONADAS CON LA APLICACIÓN DE PROCEDIMIENTOS, ADMINISTRATIVOS Y CONTABLES DE ACUERDO CON LA NORMATIVIDAD VIGENTE.</v>
          </cell>
          <cell r="E425" t="str">
            <v>PRESTACIÓN DE SERVICIOS PROFESIONALES</v>
          </cell>
          <cell r="F425" t="str">
            <v>O23011605570000001907</v>
          </cell>
          <cell r="G425" t="str">
            <v>MAROLYM YISELH BERNAL TORO</v>
          </cell>
          <cell r="H425">
            <v>1010190370</v>
          </cell>
          <cell r="I425">
            <v>45519</v>
          </cell>
          <cell r="J425">
            <v>45526</v>
          </cell>
          <cell r="K425">
            <v>45678</v>
          </cell>
        </row>
        <row r="426">
          <cell r="B426">
            <v>424</v>
          </cell>
          <cell r="C426">
            <v>2024</v>
          </cell>
          <cell r="D426" t="str">
            <v>Prestar los servicios profesionales para desarrollar acciones y estrategias orientadas a la prevención de violencia infantil, violencia intrafamiliar y/o violencia sexual y la promoción del buen trato.</v>
          </cell>
          <cell r="E426" t="str">
            <v>PRESTACIÓN DE SERVICIOS PROFESIONALES</v>
          </cell>
          <cell r="F426" t="str">
            <v>O23011601060000001894</v>
          </cell>
          <cell r="G426" t="str">
            <v>MARTHA ISABEL LINARES HENAO</v>
          </cell>
          <cell r="H426">
            <v>51968697</v>
          </cell>
          <cell r="I426">
            <v>45530</v>
          </cell>
          <cell r="J426">
            <v>45532</v>
          </cell>
          <cell r="K426">
            <v>45623</v>
          </cell>
        </row>
        <row r="427">
          <cell r="B427">
            <v>425</v>
          </cell>
          <cell r="C427">
            <v>2024</v>
          </cell>
          <cell r="D427" t="str">
            <v>PRESTAR SUS SERVICIOS TÉCNICOS EN DESARROLLO DE LOS PROCESOS PROCEDIMIENTOS Y ACTIVIDADES PROPIAS DEL ALMACEN DEL FONDO DE DESARROLLO LOCAL DE PUENTE ARANDA</v>
          </cell>
          <cell r="E427" t="str">
            <v>PRESTACIÓN DE SERVICIOS TÉCNICOS</v>
          </cell>
          <cell r="F427" t="str">
            <v>O23011605570000001907</v>
          </cell>
          <cell r="G427" t="str">
            <v>OSCAR DANIEL PEREZ CUELLO</v>
          </cell>
          <cell r="H427">
            <v>11052482</v>
          </cell>
          <cell r="I427">
            <v>45519</v>
          </cell>
          <cell r="J427">
            <v>45520</v>
          </cell>
          <cell r="K427">
            <v>45672</v>
          </cell>
        </row>
        <row r="428">
          <cell r="B428">
            <v>426</v>
          </cell>
          <cell r="C428">
            <v>2024</v>
          </cell>
          <cell r="D428" t="str">
            <v>PRESTAR LOS SERVICIOS PROFESIONALES PARA APOYAR JURÍDICAMENTE EN LOS PROCESOS PRECONTRACTUALES Y CONTRACTUALES EN TEMAS RELACIONADOS CON ARTE, CULTURA Y PATRIMONIO DEL FONDO DE DESARROLLO LOCAL DE PUENTE ARANDA.</v>
          </cell>
          <cell r="E428" t="str">
            <v>PRESTACIÓN DE SERVICIOS PROFESIONALES</v>
          </cell>
          <cell r="F428" t="str">
            <v>O23011601210000001890</v>
          </cell>
          <cell r="G428" t="str">
            <v>CHRISTIAN CAMILO SUAREZ RAMIREZ_x000D_</v>
          </cell>
          <cell r="H428">
            <v>1026270891</v>
          </cell>
          <cell r="I428">
            <v>45525</v>
          </cell>
          <cell r="J428">
            <v>45526</v>
          </cell>
          <cell r="K428">
            <v>45647</v>
          </cell>
        </row>
        <row r="429">
          <cell r="B429">
            <v>427</v>
          </cell>
          <cell r="C429">
            <v>2024</v>
          </cell>
          <cell r="D429" t="str">
            <v>Prestar sus servicios profesionales al despacho de la alcaldía local para apoyar el trámite de los despachos comisorios, descongestionar y tramitar los derechos de petición, consolidar las proposiciones y solicitudes de los entes de control de acuerdo a los estudios previos.</v>
          </cell>
          <cell r="E429" t="str">
            <v>PRESTACIÓN DE SERVICIOS PROFESIONALES</v>
          </cell>
          <cell r="F429" t="str">
            <v>O23011605570000001907</v>
          </cell>
          <cell r="G429" t="str">
            <v>ALVARO ANDRES GOMEZ RIASCOS</v>
          </cell>
          <cell r="H429">
            <v>1069751822</v>
          </cell>
          <cell r="I429">
            <v>45532</v>
          </cell>
          <cell r="J429">
            <v>45532</v>
          </cell>
          <cell r="K429">
            <v>45684</v>
          </cell>
        </row>
        <row r="430">
          <cell r="B430">
            <v>428</v>
          </cell>
          <cell r="C430">
            <v>2024</v>
          </cell>
          <cell r="D430" t="str">
            <v>Prestar servicios profesionales para contribuir en la gestión, seguimiento y control de los procesos y procedimientos que maneja el Fondo de Desarrollo Local de Puente Aranda.</v>
          </cell>
          <cell r="E430" t="str">
            <v>PRESTACIÓN DE SERVICIOS PROFESIONALES</v>
          </cell>
          <cell r="F430" t="str">
            <v>O23011605570000001907</v>
          </cell>
          <cell r="G430" t="str">
            <v>EDNA LILIANA GAMBA ELIAS</v>
          </cell>
          <cell r="H430">
            <v>52963290</v>
          </cell>
          <cell r="I430">
            <v>45525</v>
          </cell>
          <cell r="J430">
            <v>45525</v>
          </cell>
          <cell r="K430">
            <v>45677</v>
          </cell>
        </row>
        <row r="431">
          <cell r="B431">
            <v>429</v>
          </cell>
          <cell r="C431">
            <v>2024</v>
          </cell>
          <cell r="D431" t="str">
            <v>PRESTAR SUS SERVICIOS PROFESIONALES EN EL AREA DE GESTION DEL DESARROLLO LOCAL NECESARIOS PARA ADELANTAR LOS PROCESOS CONTRACTUALES DE LOS DE LOS RECURSOS DE FUNCIONAMIENTO ASI COMO EL SEGUIMIENTO AL PAA PARA VERIFICAR LA OPORTUNA Y ADECUADA ATENCION DE LAS NECESIDADES DE LA ENTIDAD</v>
          </cell>
          <cell r="E431" t="str">
            <v>PRESTACIÓN DE SERVICIOS PROFESIONALES</v>
          </cell>
          <cell r="F431" t="str">
            <v>O23011605570000001907</v>
          </cell>
          <cell r="G431" t="str">
            <v>JHORMAN LOHADWER MELO ARENAS</v>
          </cell>
          <cell r="H431">
            <v>1032428071</v>
          </cell>
          <cell r="I431">
            <v>45525</v>
          </cell>
          <cell r="J431">
            <v>45527</v>
          </cell>
          <cell r="K431">
            <v>45679</v>
          </cell>
        </row>
        <row r="432">
          <cell r="B432">
            <v>430</v>
          </cell>
          <cell r="C432">
            <v>2024</v>
          </cell>
          <cell r="D432" t="str">
            <v>Prestar los servicios profesionales especializados, brindando asesoría y apoyo jurídico al despacho del Alcalde Local.</v>
          </cell>
          <cell r="E432" t="str">
            <v>PRESTACIÓN DE SERVICIOS PROFESIONALES</v>
          </cell>
          <cell r="F432" t="str">
            <v>O23011605570000001907</v>
          </cell>
          <cell r="G432" t="str">
            <v>LUISA FERNANDA MALAGÓN GÓMEZ</v>
          </cell>
          <cell r="H432">
            <v>1026270593</v>
          </cell>
          <cell r="I432">
            <v>45520</v>
          </cell>
          <cell r="J432">
            <v>45521</v>
          </cell>
          <cell r="K432">
            <v>45673</v>
          </cell>
        </row>
        <row r="433">
          <cell r="B433">
            <v>431</v>
          </cell>
          <cell r="C433">
            <v>2024</v>
          </cell>
          <cell r="D433" t="str">
            <v>PRESTAR SUS SERVICIOS PROFESIONALES EN EL ÁREA DE GESTION DEL DESARROLLO LOCAL APOYANDO LA ELABORACION SEGUIMIENTO ANALISIS Y ADMINISTRACION DE LA CONTABILIDAD DEL FONDO DE DESARROLLO LOCAL DE PUENTE ARANDA</v>
          </cell>
          <cell r="E433" t="str">
            <v>PRESTACIÓN DE SERVICIOS PROFESIONALES</v>
          </cell>
          <cell r="F433" t="str">
            <v>O23011605570000001907</v>
          </cell>
          <cell r="G433" t="str">
            <v>OSCAR ORLANDO TORRES RODRIGUEZ</v>
          </cell>
          <cell r="H433">
            <v>79316173</v>
          </cell>
          <cell r="I433">
            <v>45525</v>
          </cell>
          <cell r="J433">
            <v>45526</v>
          </cell>
          <cell r="K433">
            <v>45647</v>
          </cell>
        </row>
        <row r="434">
          <cell r="B434">
            <v>432</v>
          </cell>
          <cell r="C434">
            <v>2024</v>
          </cell>
          <cell r="D434" t="str">
            <v>PRESTACIÓN DE SERVICIOS PROFESIONALES PARA APOYAR LA GESTIÓN CONTRACTUAL Y EL REPORTE A ENTES DE CONTROL DEL FONDO DE DESARROLLO LOCAL DE PUENTE ARANDA</v>
          </cell>
          <cell r="E434" t="str">
            <v>PRESTACIÓN DE SERVICIOS PROFESIONALES</v>
          </cell>
          <cell r="F434" t="str">
            <v xml:space="preserve"> O23011605570000001907</v>
          </cell>
          <cell r="G434" t="str">
            <v>LEYSI YURANI GIRALDO MEDINA</v>
          </cell>
          <cell r="H434">
            <v>1119886269</v>
          </cell>
          <cell r="I434">
            <v>45525</v>
          </cell>
          <cell r="J434">
            <v>45526</v>
          </cell>
          <cell r="K434">
            <v>45647</v>
          </cell>
        </row>
        <row r="435">
          <cell r="B435">
            <v>433</v>
          </cell>
          <cell r="C435">
            <v>2024</v>
          </cell>
          <cell r="D435" t="str">
            <v>PRESTAR SERVICIOS PROFESIONALES ESPECIALIZADOS EN EL AREA DE GESTION DEL DESARROLLO LOCAL PARA REALIZAR EL SEGUIMIENTO Y APOYAR LOS PROCESOS TENDIENTES A LOGRAR EL CUMPLIMIENTO DE LAS METAS DEL PLAN DE DESARROLLO LOCAL Y LA EJECUCION DE LOS PROYECTOS DE INVERSION PREVISTOS PARA LA VIGENCIA</v>
          </cell>
          <cell r="E435" t="str">
            <v>PRESTACIÓN DE SERVICIOS PROFESIONALES</v>
          </cell>
          <cell r="F435" t="str">
            <v>O23011605570000001907</v>
          </cell>
          <cell r="G435" t="str">
            <v>RICHARD ALEXANDER ROMO GUACAS</v>
          </cell>
          <cell r="H435">
            <v>79593478</v>
          </cell>
          <cell r="I435">
            <v>45525</v>
          </cell>
          <cell r="J435">
            <v>45526</v>
          </cell>
          <cell r="K435">
            <v>45647</v>
          </cell>
        </row>
        <row r="436">
          <cell r="B436">
            <v>434</v>
          </cell>
          <cell r="C436">
            <v>2024</v>
          </cell>
          <cell r="D436" t="str">
            <v>PRESTAR LOS SERVICIOS PROFESIONALES PARA APOYAR JURIDICAMENTE EN LOS PROCESOS PRECONTRACTUALES Y CONTRACTUALES RELACIONADOS CON LA EDUCACION SUPERIOR DE LOS JOVENES. DEL FONDO DE DESARROLLO LOCAL DE PUENTE ARANDA</v>
          </cell>
          <cell r="E436" t="str">
            <v>PRESTACIÓN DE SERVICIOS PROFESIONALES</v>
          </cell>
          <cell r="F436" t="str">
            <v>O23011601170000001885</v>
          </cell>
          <cell r="G436" t="str">
            <v>ADRIANA YINETH JOJOA SOLER</v>
          </cell>
          <cell r="H436">
            <v>1033744712</v>
          </cell>
          <cell r="I436">
            <v>45531</v>
          </cell>
          <cell r="J436">
            <v>45532</v>
          </cell>
          <cell r="K436">
            <v>45653</v>
          </cell>
        </row>
        <row r="437">
          <cell r="B437">
            <v>435</v>
          </cell>
          <cell r="C437">
            <v>2024</v>
          </cell>
          <cell r="D437" t="str">
            <v xml:space="preserve">PRESTAR SUS SERVICIOS PROFESIONALES PARA APOYAR LA ESTRUCTURACIÓN, FORMULACIÓN, EVALUACIÓN Y SEGUIMIENTO DE LA PLANEACIÓN ESTRATEGICA Y PROYECTOS DE INVERSIÓN DEL FONDO DE DESARROLLO LOCAL DE PUENTE ARANDA </v>
          </cell>
          <cell r="E437" t="str">
            <v>PRESTACIÓN DE SERVICIOS PROFESIONALES</v>
          </cell>
          <cell r="F437" t="str">
            <v>O23011605570000001907</v>
          </cell>
          <cell r="G437" t="str">
            <v>HECTOR MAURICIO CARRILLO SILVA</v>
          </cell>
          <cell r="H437">
            <v>74080099</v>
          </cell>
          <cell r="I437">
            <v>45526</v>
          </cell>
          <cell r="J437">
            <v>45530</v>
          </cell>
          <cell r="K437">
            <v>45621</v>
          </cell>
        </row>
        <row r="438">
          <cell r="B438">
            <v>436</v>
          </cell>
          <cell r="C438">
            <v>2024</v>
          </cell>
          <cell r="D438" t="str">
            <v>PRESTAR LOS SERVICIOS DE APOYO A LA GESTION AL FONDO DE DESARROLLO LOCAL DE PUENTE ARANDA, PARA ACOMPAÑAR LOS PROCESOS QUE SE ADELANTEN PARA PROTECCION Y USO ADECUADO DEL ESPACIO PUBLICO EN LA LOCALIDAD</v>
          </cell>
          <cell r="E438" t="str">
            <v>PRESTACIÓN DE SERVICIOS DE APOYO A LA GESTIÓN</v>
          </cell>
          <cell r="F438" t="str">
            <v>O23011603450000001903</v>
          </cell>
          <cell r="G438" t="str">
            <v>JUAN DIEGO RODRIGUEZ MEDINA</v>
          </cell>
          <cell r="H438">
            <v>1026305453</v>
          </cell>
          <cell r="I438">
            <v>45534</v>
          </cell>
          <cell r="J438">
            <v>45538</v>
          </cell>
          <cell r="K438">
            <v>45628</v>
          </cell>
        </row>
        <row r="439">
          <cell r="B439">
            <v>437</v>
          </cell>
          <cell r="C439">
            <v>2024</v>
          </cell>
          <cell r="D439" t="str">
            <v>Prestar sus servicios para apoyar el proceso de radicación y distribución de la correspondencia, así como la atención en la ventanilla CDI de la Alcaldía Local de Puente Aranda.</v>
          </cell>
          <cell r="E439" t="str">
            <v>PRESTACIÓN DE SERVICIOS TÉCNICOS</v>
          </cell>
          <cell r="F439" t="str">
            <v>O23011605570000001907</v>
          </cell>
          <cell r="G439" t="str">
            <v>ANDREA GONZALEZ MORALES</v>
          </cell>
          <cell r="H439">
            <v>53072549</v>
          </cell>
          <cell r="I439">
            <v>45527</v>
          </cell>
          <cell r="J439">
            <v>45532</v>
          </cell>
          <cell r="K439">
            <v>45684</v>
          </cell>
        </row>
        <row r="440">
          <cell r="B440">
            <v>438</v>
          </cell>
          <cell r="C440">
            <v>2024</v>
          </cell>
          <cell r="D440" t="str">
            <v>Prestar los servicios de apoyo a la gestión al Fondo de Desarrollo Local de Puente Aranda, para acompañar los procesos que se adelanten para protección y uso adecuado del espacio público en la localidad.</v>
          </cell>
          <cell r="E440" t="str">
            <v>PRESTACIÓN DE SERVICIOS DE APOYO A LA GESTIÓN</v>
          </cell>
          <cell r="F440" t="str">
            <v>O23011603450000001903</v>
          </cell>
          <cell r="G440" t="str">
            <v>JOSÉ ORLANDO RUÍZ GARCÍA</v>
          </cell>
          <cell r="H440">
            <v>1032356526</v>
          </cell>
          <cell r="I440">
            <v>45531</v>
          </cell>
          <cell r="J440">
            <v>45533</v>
          </cell>
          <cell r="K440" t="str">
            <v>28/11/024</v>
          </cell>
        </row>
        <row r="441">
          <cell r="B441">
            <v>439</v>
          </cell>
          <cell r="C441">
            <v>2024</v>
          </cell>
          <cell r="D441" t="str">
            <v>Prestar los servicios profesionales para desarrollar acciones y estrategias orientadas a la prevención de violencia infantil violencia intrafamiliar y violencia sexual y la promoción del buen trato.</v>
          </cell>
          <cell r="E441" t="str">
            <v>PRESTACIÓN DE SERVICIOS PROFESIONALES</v>
          </cell>
          <cell r="F441" t="str">
            <v xml:space="preserve">O23011601060000001894 </v>
          </cell>
          <cell r="G441" t="str">
            <v>CARLOS JULIÁN HINCAPIÉ GÉLVEZ</v>
          </cell>
          <cell r="H441">
            <v>80269632</v>
          </cell>
          <cell r="I441">
            <v>45534</v>
          </cell>
          <cell r="J441">
            <v>45540</v>
          </cell>
          <cell r="K441">
            <v>45630</v>
          </cell>
        </row>
        <row r="442">
          <cell r="B442">
            <v>440</v>
          </cell>
          <cell r="C442">
            <v>2024</v>
          </cell>
          <cell r="D442" t="str">
            <v>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442" t="str">
            <v>PRESTACIÓN DE SERVICIOS DE APOYO A LA GESTIÓN</v>
          </cell>
          <cell r="F442" t="str">
            <v>O23011603430000001902</v>
          </cell>
          <cell r="G442" t="str">
            <v>LUISA FERNANDA HERRERA MURILLO</v>
          </cell>
          <cell r="H442">
            <v>1000974518</v>
          </cell>
          <cell r="I442">
            <v>45553</v>
          </cell>
          <cell r="J442">
            <v>45558</v>
          </cell>
          <cell r="K442">
            <v>45648</v>
          </cell>
        </row>
        <row r="443">
          <cell r="B443">
            <v>441</v>
          </cell>
          <cell r="C443">
            <v>2024</v>
          </cell>
          <cell r="D443" t="str">
            <v>Prestar sus servicios de apoyo técnico en la ejecución de actividades administrativas en el área de gestión de desarrollo local de Puente Aranda.</v>
          </cell>
          <cell r="E443" t="str">
            <v>PRESTACIÓN DE SERVICIOS TÉCNICOS</v>
          </cell>
          <cell r="F443" t="str">
            <v>O23011605570000001907</v>
          </cell>
          <cell r="G443" t="str">
            <v>WILLIAM MATEO CUEVAS GARZÓN</v>
          </cell>
          <cell r="H443">
            <v>1013628818</v>
          </cell>
          <cell r="I443">
            <v>45530</v>
          </cell>
          <cell r="J443">
            <v>45531</v>
          </cell>
          <cell r="K443">
            <v>45652</v>
          </cell>
        </row>
        <row r="444">
          <cell r="B444">
            <v>442</v>
          </cell>
          <cell r="C444">
            <v>2024</v>
          </cell>
          <cell r="D444" t="str">
            <v>Prestar servicios profesionales como apoyo al área de gestión del desarrollo local, sobre temas del presupuesto del FDL de Puente Aranda.</v>
          </cell>
          <cell r="E444" t="str">
            <v>PRESTACIÓN DE SERVICIOS PROFESIONALES</v>
          </cell>
          <cell r="F444" t="str">
            <v>O23011605570000001907</v>
          </cell>
          <cell r="G444" t="str">
            <v>FELIPE USECHE USECHE</v>
          </cell>
          <cell r="H444">
            <v>1014211226</v>
          </cell>
          <cell r="I444">
            <v>45530</v>
          </cell>
          <cell r="J444">
            <v>45532</v>
          </cell>
          <cell r="K444">
            <v>45653</v>
          </cell>
        </row>
        <row r="445">
          <cell r="B445">
            <v>443</v>
          </cell>
          <cell r="C445">
            <v>2024</v>
          </cell>
          <cell r="D445" t="str">
            <v>PRESTAR LOS SERVICIOS DE APOYO A LA GESTION PARA REALIZAR EL PROCESO DE RADICACION, NOTIFICACION Y ENTREGA DE LA CORRESPONDENCIA INTERNA Y EXTERNA DE LA ALCALDIA LOCAL PUENTE ARANDA</v>
          </cell>
          <cell r="E445" t="str">
            <v>PRESTACIÓN DE SERVICIOS DE APOYO A LA GESTIÓN</v>
          </cell>
          <cell r="F445" t="str">
            <v>O23011605570000001907</v>
          </cell>
          <cell r="G445" t="str">
            <v>JEINMY LIZCETH MARIN LEON</v>
          </cell>
          <cell r="H445">
            <v>52440728</v>
          </cell>
          <cell r="I445">
            <v>45527</v>
          </cell>
          <cell r="J445">
            <v>45532</v>
          </cell>
          <cell r="K445">
            <v>45653</v>
          </cell>
        </row>
        <row r="446">
          <cell r="B446">
            <v>444</v>
          </cell>
          <cell r="C446">
            <v>2024</v>
          </cell>
          <cell r="D446" t="str">
            <v>Prestar sus servicios profesionales para apoyar la estructuración, formulación, evaluación y seguimiento de la planeación estratégica y proyectos de inversión del Fondo de Desarrollo Local de Puente Aranda.</v>
          </cell>
          <cell r="E446" t="str">
            <v>PRESTACIÓN DE SERVICIOS PROFESIONALES</v>
          </cell>
          <cell r="F446" t="str">
            <v>O23011605570000001907</v>
          </cell>
          <cell r="G446" t="str">
            <v>LINA FERNANDA OCAMPO GÓMEZ</v>
          </cell>
          <cell r="H446">
            <v>1023906397</v>
          </cell>
          <cell r="I446">
            <v>45527</v>
          </cell>
          <cell r="J446">
            <v>45531</v>
          </cell>
          <cell r="K446">
            <v>45622</v>
          </cell>
        </row>
        <row r="447">
          <cell r="B447">
            <v>445</v>
          </cell>
          <cell r="C447">
            <v>2024</v>
          </cell>
          <cell r="D447" t="str">
            <v>Prestar el servicio como conductor de los vehículos que integran el parque automotor del FDL Puente Aranda.</v>
          </cell>
          <cell r="E447" t="str">
            <v>PRESTACIÓN DE SERVICIOS DE APOYO A LA GESTIÓN</v>
          </cell>
          <cell r="F447" t="str">
            <v>O23011605570000001907</v>
          </cell>
          <cell r="G447" t="str">
            <v>JEISON STIVEN BARRAGÁN RODRÍGUEZ</v>
          </cell>
          <cell r="H447">
            <v>1030599630</v>
          </cell>
          <cell r="I447">
            <v>45560</v>
          </cell>
          <cell r="J447">
            <v>45561</v>
          </cell>
          <cell r="K447">
            <v>45651</v>
          </cell>
        </row>
        <row r="448">
          <cell r="B448">
            <v>446</v>
          </cell>
          <cell r="C448">
            <v>2024</v>
          </cell>
          <cell r="D448" t="str">
            <v>Prestar sus servicios profesionales para apoyar la estructuración, formulación, evaluación y seguimiento de la planeación estratégica y proyectos de inversión del Fondo De Desarrollo Local De Puente Aranda.</v>
          </cell>
          <cell r="E448" t="str">
            <v>PRESTACIÓN DE SERVICIOS PROFESIONALES</v>
          </cell>
          <cell r="F448" t="str">
            <v>O23011605570000001907</v>
          </cell>
          <cell r="G448" t="str">
            <v>JULIAN OSORIO ARROYO</v>
          </cell>
          <cell r="H448">
            <v>1032496258</v>
          </cell>
          <cell r="I448">
            <v>45527</v>
          </cell>
          <cell r="J448">
            <v>45531</v>
          </cell>
          <cell r="K448">
            <v>45622</v>
          </cell>
        </row>
        <row r="449">
          <cell r="B449">
            <v>447</v>
          </cell>
          <cell r="C449">
            <v>2024</v>
          </cell>
          <cell r="D449" t="str">
            <v>Prestar sus servicios para apoyar el proceso de radicación y distribución de la correspondencia, así como la atención en la ventanilla CDI de la Alcaldía Local De Puente Aranda</v>
          </cell>
          <cell r="E449" t="str">
            <v xml:space="preserve">PRESTACIÓN DE SERVICIOS TÉCNICOS </v>
          </cell>
          <cell r="F449" t="str">
            <v>O23011605570000001907</v>
          </cell>
          <cell r="G449" t="str">
            <v>CARMEN ELENA CASTRO RICO</v>
          </cell>
          <cell r="H449">
            <v>65500490</v>
          </cell>
          <cell r="I449">
            <v>45532</v>
          </cell>
          <cell r="J449">
            <v>45537</v>
          </cell>
          <cell r="K449">
            <v>45689</v>
          </cell>
        </row>
        <row r="450">
          <cell r="B450">
            <v>448</v>
          </cell>
          <cell r="C450">
            <v>2024</v>
          </cell>
          <cell r="D450" t="str">
            <v>Prestar los servicios de apoyo a la gestión al Fondo De Desarrollo Local De Puente Aranda, para acompañar los procesos que se adelanten para protección y uso adecuado del espacio público en la localidad.</v>
          </cell>
          <cell r="E450" t="str">
            <v>PRESTACIÓN DE SERVICIOS DE APOYO A LA GESTIÓN</v>
          </cell>
          <cell r="F450" t="str">
            <v>o O23011603450000001903</v>
          </cell>
          <cell r="G450" t="str">
            <v>DANIEL ARTURO SOCHE</v>
          </cell>
          <cell r="H450">
            <v>1033697977</v>
          </cell>
          <cell r="I450">
            <v>45531</v>
          </cell>
          <cell r="J450">
            <v>45533</v>
          </cell>
          <cell r="K450">
            <v>45624</v>
          </cell>
        </row>
        <row r="451">
          <cell r="B451">
            <v>449</v>
          </cell>
          <cell r="C451">
            <v>2024</v>
          </cell>
          <cell r="D451" t="str">
            <v>PRESTAR LOS SERVICIOS PROFESIONALES EN EL ÁREA DE GESTIÓN DEL DESARROLLO LOCAL APOYANDO EL SEGUIMIENTO DE LOS PROYECTOS DE INVERSIÓN EN TEMAS ADMINISTRATIVOS Y PRESUPUESTALES</v>
          </cell>
          <cell r="E451" t="str">
            <v>PRESTACIÓN DE SERVICIOS PROFESIONALES</v>
          </cell>
          <cell r="F451" t="str">
            <v>o O23011605570000001907</v>
          </cell>
          <cell r="G451" t="str">
            <v>JOSÉ ALEXANDER ESCOBAR OTALORA</v>
          </cell>
          <cell r="H451">
            <v>1049638120</v>
          </cell>
          <cell r="I451">
            <v>45531</v>
          </cell>
          <cell r="J451">
            <v>45532</v>
          </cell>
          <cell r="K451">
            <v>45623</v>
          </cell>
        </row>
        <row r="452">
          <cell r="B452">
            <v>450</v>
          </cell>
          <cell r="C452">
            <v>2024</v>
          </cell>
          <cell r="D452" t="str">
            <v>Prestar sus servicios para apoyar el proceso de radicación y distribución de la correspondencia, así como la atención en la ventanilla CDI de la Alcaldía Local De Puente Aranda.</v>
          </cell>
          <cell r="E452" t="str">
            <v xml:space="preserve">PRESTACIÓN DE SERVICIOS TÉCNICOS </v>
          </cell>
          <cell r="F452" t="str">
            <v>O23011605570000001907</v>
          </cell>
          <cell r="G452" t="str">
            <v>DEINIS FILIMON BARBOSA CRISTANCHO</v>
          </cell>
          <cell r="H452">
            <v>80113532</v>
          </cell>
          <cell r="I452">
            <v>45532</v>
          </cell>
          <cell r="J452">
            <v>45533</v>
          </cell>
          <cell r="K452">
            <v>45685</v>
          </cell>
        </row>
        <row r="453">
          <cell r="B453">
            <v>451</v>
          </cell>
          <cell r="C453">
            <v>2024</v>
          </cell>
          <cell r="D453" t="str">
            <v>PRESTAR EL SERVICIO DE CONDUCCION PARA LOS VEHICULOS PROPIEDAD DEL FONDO DE DESARROLLO LOCAL Y LOS QUE SE LE ASIGNEN, DE CONFORMIDAD CON LOS ESTUDIOS PREVIOS</v>
          </cell>
          <cell r="E453" t="str">
            <v>PRESTACIÓN DE SERVICIOS DE APOYO A LA GESTIÓN</v>
          </cell>
          <cell r="F453" t="str">
            <v>O23011605570000001907</v>
          </cell>
          <cell r="G453" t="str">
            <v>OSCAR IVAN BARRETO GÓMEZ_x000D_</v>
          </cell>
          <cell r="H453">
            <v>19392521</v>
          </cell>
          <cell r="I453">
            <v>45532</v>
          </cell>
          <cell r="J453">
            <v>45533</v>
          </cell>
          <cell r="K453">
            <v>45654</v>
          </cell>
        </row>
        <row r="454">
          <cell r="B454">
            <v>452</v>
          </cell>
          <cell r="C454">
            <v>2024</v>
          </cell>
          <cell r="D454" t="str">
            <v>PRESTAR SUS SERVICIOS PROFESIONALES PARA APOYAR LA ESTRUCTURACIÓN, FORMULACIÓN, EVALUACIÓN Y SEGUIMIENTO DE LA PLANEACIÓN ESTRATÉGICA Y PROYECTOS DE INVERSIÓN DEL FONDO DE DESARROLLO LOCAL DE PUENTE ARANDA</v>
          </cell>
          <cell r="E454" t="str">
            <v>PRESTACIÓN DE SERVICIOS PROFESIONALES</v>
          </cell>
          <cell r="F454" t="str">
            <v>O23011605570000001907</v>
          </cell>
          <cell r="G454" t="str">
            <v>NEIDEL FERNEY CASTRO PEREZ</v>
          </cell>
          <cell r="H454">
            <v>1079262381</v>
          </cell>
          <cell r="I454">
            <v>45527</v>
          </cell>
          <cell r="J454">
            <v>45532</v>
          </cell>
          <cell r="K454">
            <v>45623</v>
          </cell>
        </row>
        <row r="455">
          <cell r="B455">
            <v>453</v>
          </cell>
          <cell r="C455">
            <v>2024</v>
          </cell>
          <cell r="D455" t="str">
            <v>PRESTAR LOS SERVICIOS DE APOYO A LA GESTIÓN AL FONDO DE DESARROLLO LOCAL DE PUENTE ARANDA, PARA ACOMPAÑAR LOS PROCESOS QUE SE ADELANTEN PARA PROTECCIÓN Y USO ADECUADO DEL ESPACIO PÚBLICO EN LA LOCALIDAD</v>
          </cell>
          <cell r="E455" t="str">
            <v>PRESTACIÓN DE SERVICIOS DE APOYO A LA GESTIÓN</v>
          </cell>
          <cell r="F455" t="str">
            <v>O23011603450000001903</v>
          </cell>
          <cell r="G455" t="str">
            <v>MONICA VICTORIA MARIÑO MEJIA</v>
          </cell>
          <cell r="H455">
            <v>1026559298</v>
          </cell>
          <cell r="I455">
            <v>45534</v>
          </cell>
          <cell r="J455">
            <v>45554</v>
          </cell>
          <cell r="K455">
            <v>45644</v>
          </cell>
        </row>
        <row r="456">
          <cell r="B456">
            <v>454</v>
          </cell>
          <cell r="C456">
            <v>2024</v>
          </cell>
          <cell r="D456" t="str">
            <v>PRESTAR SUS SERVICIOS DE APOYO A LA GESTIÓN EN LOS PUNTOS VIVE DIGITAL DE LA LOCALIDAD DE PUENTE ARANDA.</v>
          </cell>
          <cell r="E456" t="str">
            <v>PRESTACIÓN DE SERVICIOS TÉCNICOS</v>
          </cell>
          <cell r="F456" t="str">
            <v>O23011605570000001907</v>
          </cell>
          <cell r="G456" t="str">
            <v>FREDY ALEXANDER HUERTAS CHAPARRO</v>
          </cell>
          <cell r="H456">
            <v>80820561</v>
          </cell>
          <cell r="I456">
            <v>45533</v>
          </cell>
          <cell r="J456">
            <v>45551</v>
          </cell>
          <cell r="K456">
            <v>45641</v>
          </cell>
        </row>
        <row r="457">
          <cell r="B457">
            <v>455</v>
          </cell>
          <cell r="C457">
            <v>2024</v>
          </cell>
          <cell r="D457" t="str">
            <v>PRESTAR SUS SERVICIOS COMO APOYO TÉCNICO EN EL DESARROLLO DE LAS ACTIVIDADES Y PROCESOS RELACIONADOS CON LOS PROYECTOS CULTURALES QUE ADELANTA EL FONDO DE DESARROLLO LOCAL DE PUENTE ARANDA</v>
          </cell>
          <cell r="E457" t="str">
            <v>PRESTACIÓN DE SERVICIOS TÉCNICOS</v>
          </cell>
          <cell r="F457" t="str">
            <v>O23011601210000001890</v>
          </cell>
          <cell r="G457" t="str">
            <v>CAMILO ANDRÉS POVEDA ORTEGA</v>
          </cell>
          <cell r="H457">
            <v>1033816549</v>
          </cell>
          <cell r="I457">
            <v>45539</v>
          </cell>
          <cell r="J457">
            <v>45548</v>
          </cell>
          <cell r="K457">
            <v>45638</v>
          </cell>
        </row>
        <row r="458">
          <cell r="B458">
            <v>456</v>
          </cell>
          <cell r="C458">
            <v>2024</v>
          </cell>
          <cell r="D458" t="str">
            <v>PRESTAR EL SERVICIO DE CONDUCCION PARA LOS VEHICULOS PROPIEDAD DEL FONDO DE DESARROLLO LOCAL Y LOS QUE SE LE ASIGNEN, DE CONFORMIDAD CON LOS ESTUDIOS PREVIOS.</v>
          </cell>
          <cell r="E458" t="str">
            <v>PRESTACIÓN DE SERVICIOS DE APOYO A LA GESTIÓN</v>
          </cell>
          <cell r="F458" t="str">
            <v>O23011605570000001907</v>
          </cell>
          <cell r="G458" t="str">
            <v>FRANCISCO FABIER MARTINEZ POVEDA</v>
          </cell>
          <cell r="H458">
            <v>1032369681</v>
          </cell>
          <cell r="I458">
            <v>45532</v>
          </cell>
          <cell r="J458">
            <v>45534</v>
          </cell>
          <cell r="K458">
            <v>45655</v>
          </cell>
        </row>
        <row r="459">
          <cell r="B459">
            <v>457</v>
          </cell>
          <cell r="C459">
            <v>2024</v>
          </cell>
          <cell r="D459" t="str">
            <v>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v>
          </cell>
          <cell r="E459" t="str">
            <v>PRESTACIÓN DE SERVICIOS DE APOYO A LA GESTIÓN</v>
          </cell>
          <cell r="F459" t="str">
            <v>O23011605570000001907</v>
          </cell>
          <cell r="G459" t="str">
            <v>LUZ NELLY VILLATE AVENDAÑO</v>
          </cell>
          <cell r="H459">
            <v>51724248</v>
          </cell>
          <cell r="I459">
            <v>45548</v>
          </cell>
          <cell r="J459">
            <v>45554</v>
          </cell>
          <cell r="K459">
            <v>45644</v>
          </cell>
        </row>
        <row r="460">
          <cell r="B460">
            <v>458</v>
          </cell>
          <cell r="C460">
            <v>2024</v>
          </cell>
          <cell r="D460" t="str">
            <v>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v>
          </cell>
          <cell r="E460" t="str">
            <v>PRESTACIÓN DE SERVICIOS DE APOYO A LA GESTIÓN</v>
          </cell>
          <cell r="F460" t="str">
            <v>O23011605570000001907</v>
          </cell>
          <cell r="G460" t="str">
            <v>CLARA INES MATAMOROS TORRES_x000D_</v>
          </cell>
          <cell r="H460">
            <v>41696052</v>
          </cell>
          <cell r="I460">
            <v>45555</v>
          </cell>
          <cell r="J460">
            <v>45561</v>
          </cell>
          <cell r="K460">
            <v>45651</v>
          </cell>
        </row>
        <row r="461">
          <cell r="B461">
            <v>459</v>
          </cell>
          <cell r="C461">
            <v>2024</v>
          </cell>
          <cell r="D461" t="str">
            <v>PRESTAR EL SERVICIO DE CONDUCCION PARA LOS VEHICULOS PROPIEDAD DEL FONDO DE DESARROLLO LOCAL Y LOS QUE SE LE ASIGNEN, DE CONFORMIDAD CON LOS ESTUDIOS PREVIOS.</v>
          </cell>
          <cell r="E461" t="str">
            <v>PRESTACIÓN DE SERVICIOS DE APOYO A LA GESTIÓN</v>
          </cell>
          <cell r="F461" t="str">
            <v>O23011605570000001907</v>
          </cell>
          <cell r="G461" t="str">
            <v>EDGAR BUSTOS BARÓN</v>
          </cell>
          <cell r="H461">
            <v>79744841</v>
          </cell>
          <cell r="I461">
            <v>45531</v>
          </cell>
          <cell r="J461">
            <v>45532</v>
          </cell>
          <cell r="K461">
            <v>45653</v>
          </cell>
        </row>
        <row r="462">
          <cell r="B462">
            <v>460</v>
          </cell>
          <cell r="C462">
            <v>2024</v>
          </cell>
          <cell r="D462" t="str">
            <v>PRESTAR LOS SERVICIOS PROFESIONALES PARA DESARROLLAR ACCIONES Y ESTRATEGIAS ORIENTADAS A LA PREVENCIÓN DE VIOLENCIA INFANTIL, VIOLENCIA INTRAFAMILIAR Y/O VIOLENCIA SEXUAL Y LA PROMOCIÓN DEL BUEN TRATO</v>
          </cell>
          <cell r="E462" t="str">
            <v>PRESTACIÓN DE SERVICIOS PROFESIONALES</v>
          </cell>
          <cell r="F462" t="str">
            <v>O23011601060000001894</v>
          </cell>
          <cell r="G462" t="str">
            <v>DIANA PATRICIA MALDONADO TOQUICA</v>
          </cell>
          <cell r="H462">
            <v>52109153</v>
          </cell>
          <cell r="I462">
            <v>45533</v>
          </cell>
          <cell r="J462">
            <v>45537</v>
          </cell>
          <cell r="K462">
            <v>45627</v>
          </cell>
        </row>
        <row r="463">
          <cell r="B463">
            <v>461</v>
          </cell>
          <cell r="C463">
            <v>2024</v>
          </cell>
          <cell r="D463" t="str">
            <v>PRESTAR LOS SERVICIOS DE APOYO A LA GESTION PARA REALIZAR EL PROCESO DE RADICACION NOTIFICACION Y ENTREGA DE LA CORRESPONDENCIA INTERNA Y EXTERNA DE LA ALCALDIA LOCAL PUENTE ARANDA.</v>
          </cell>
          <cell r="E463" t="str">
            <v>PRESTACIÓN DE SERVICIOS DE APOYO A LA GESTIÓN</v>
          </cell>
          <cell r="F463" t="str">
            <v>O23011605570000001907</v>
          </cell>
          <cell r="G463" t="str">
            <v>GIOVANNY HERNEY LAITON VELASCO</v>
          </cell>
          <cell r="H463">
            <v>80218961</v>
          </cell>
          <cell r="I463">
            <v>45532</v>
          </cell>
          <cell r="J463">
            <v>45537</v>
          </cell>
          <cell r="K463">
            <v>45658</v>
          </cell>
        </row>
        <row r="464">
          <cell r="B464">
            <v>462</v>
          </cell>
          <cell r="C464">
            <v>2024</v>
          </cell>
          <cell r="D464" t="str">
            <v>PRESTAR SUS SERVICIOS TÉCNICOS EN DESARROLLO DE LOS PROCESOS PROCEDIMIENTOS Y ACTIVIDADES PROPIAS DEL ALMACEN DEL FONDO DE DESARROLLO LOCAL DE PUENTE ARANDA</v>
          </cell>
          <cell r="E464" t="str">
            <v>PRESTACIÓN DE SERVICIOS TÉCNICOS</v>
          </cell>
          <cell r="F464" t="str">
            <v>O23011605570000001907</v>
          </cell>
          <cell r="G464" t="str">
            <v>JOHN EDUARDO CHARRY ACOSTA</v>
          </cell>
          <cell r="H464">
            <v>79696458</v>
          </cell>
          <cell r="I464">
            <v>45534</v>
          </cell>
          <cell r="J464">
            <v>45539</v>
          </cell>
          <cell r="K464">
            <v>45691</v>
          </cell>
        </row>
        <row r="465">
          <cell r="B465">
            <v>463</v>
          </cell>
          <cell r="C465">
            <v>2024</v>
          </cell>
          <cell r="D465" t="str">
            <v>Prestar el servicio de conducción para los vehículos propiedad del fondo de desarrollo local y los que se le asignen, de conformidad con los estudios previos.</v>
          </cell>
          <cell r="E465" t="str">
            <v>PRESTACIÓN DE SERVICIOS DE APOYO A LA GESTIÓN</v>
          </cell>
          <cell r="F465" t="str">
            <v>O23011605570000001907</v>
          </cell>
          <cell r="G465" t="str">
            <v>DIEGO ALEJANDRO ALDANA AREVALO_x000D_</v>
          </cell>
          <cell r="H465">
            <v>79736368</v>
          </cell>
          <cell r="I465">
            <v>45538</v>
          </cell>
          <cell r="J465">
            <v>45539</v>
          </cell>
          <cell r="K465">
            <v>45658</v>
          </cell>
        </row>
        <row r="466">
          <cell r="B466">
            <v>464</v>
          </cell>
          <cell r="C466">
            <v>2024</v>
          </cell>
          <cell r="D466" t="str">
            <v>PRESTAR LOS SERVICIOS PROFESIONALES PARA APOYAR JURIDICAMENTE EN LOS PROCESOS PRECONTRACTUALES Y CONTRACTUALES DEL FONDO DE DESARROLLO LOCAL DE PUENTE ARANDA.</v>
          </cell>
          <cell r="E466" t="str">
            <v>PRESTACIÓN DE SERVICIOS PROFESIONALES</v>
          </cell>
          <cell r="F466" t="str">
            <v>O23011604490000001905</v>
          </cell>
          <cell r="G466" t="str">
            <v>JOSE WILMAN TORRES GÓMEZ</v>
          </cell>
          <cell r="H466">
            <v>1018425053</v>
          </cell>
          <cell r="I466">
            <v>45534</v>
          </cell>
          <cell r="J466">
            <v>45538</v>
          </cell>
          <cell r="K466">
            <v>45659</v>
          </cell>
        </row>
        <row r="467">
          <cell r="B467">
            <v>465</v>
          </cell>
          <cell r="C467">
            <v>2024</v>
          </cell>
          <cell r="D467" t="str">
            <v>Prestar los servicios de apoyo a la gestión al Fondo de Desarrollo Local de Puente Aranda, para acompañar los procesos que se adelanten para protección y uso adecuado del espacio público en la localidad.</v>
          </cell>
          <cell r="E467" t="str">
            <v>PRESTACIÓN DE SERVICIOS DE APOYO A LA GESTIÓN</v>
          </cell>
          <cell r="F467" t="str">
            <v>O23011603450000001903</v>
          </cell>
          <cell r="G467" t="str">
            <v>CRISTIAN JULIAN ROMERO ACOSTA</v>
          </cell>
          <cell r="H467">
            <v>1010014523</v>
          </cell>
          <cell r="I467">
            <v>45534</v>
          </cell>
          <cell r="J467">
            <v>45538</v>
          </cell>
          <cell r="K467">
            <v>45628</v>
          </cell>
        </row>
        <row r="468">
          <cell r="B468">
            <v>466</v>
          </cell>
          <cell r="C468">
            <v>2024</v>
          </cell>
          <cell r="D468" t="str">
            <v>PRESTAR LOS SERVICIOS DE APOYO A LA GESTION AL FONDO DE DESARROLLO LOCAL DE PUENTE ARANDA PARA ACOMPAÑAR LOS PROCESOS QUE SE ADELANTEN PARA PROTECCION Y USO ADECUADO DEL ESPACIO PUBLICO EN LA LOCALIDAD</v>
          </cell>
          <cell r="E468" t="str">
            <v>PRESTACIÓN DE SERVICIOS DE APOYO A LA GESTIÓN</v>
          </cell>
          <cell r="F468" t="str">
            <v>O23011603450000001903</v>
          </cell>
          <cell r="G468" t="str">
            <v>JULIAN ANDRES CASTRO_x000D_</v>
          </cell>
          <cell r="H468">
            <v>80231076</v>
          </cell>
          <cell r="I468">
            <v>45537</v>
          </cell>
          <cell r="J468">
            <v>45539</v>
          </cell>
          <cell r="K468">
            <v>45629</v>
          </cell>
        </row>
        <row r="469">
          <cell r="B469">
            <v>467</v>
          </cell>
          <cell r="C469">
            <v>2024</v>
          </cell>
          <cell r="D469" t="str">
            <v>PRESTAR SUS SERVICIOS PROFESIONALES PARA LA IMPLEMENTACION DE LAS ACCIONES Y LINEAMIENTOS TECNICOS SURTIDOS DEL PROGRAMA DE GESTION DOCUMENTAL Y DEMAS INSTRUMENTOS TECNICOS ARCHIVISTICOS</v>
          </cell>
          <cell r="E469" t="str">
            <v>PRESTACIÓN DE SERVICIOS PROFESIONALES</v>
          </cell>
          <cell r="F469" t="str">
            <v>O23011605570000001907</v>
          </cell>
          <cell r="G469" t="str">
            <v>LAURA CAROLINA VILLATE LEON</v>
          </cell>
          <cell r="H469">
            <v>52734387</v>
          </cell>
          <cell r="I469">
            <v>45538</v>
          </cell>
          <cell r="J469">
            <v>45540</v>
          </cell>
          <cell r="K469">
            <v>45630</v>
          </cell>
        </row>
        <row r="470">
          <cell r="B470">
            <v>468</v>
          </cell>
          <cell r="C470">
            <v>2024</v>
          </cell>
          <cell r="D470" t="str">
            <v>Prestar los servicios profesionales para desarrollar acciones y estrategias orientadas a la prevención de violencia infantil, violencia intrafamiliar y/o violencia sexual y la promoción del buen trato</v>
          </cell>
          <cell r="E470" t="str">
            <v>PRESTACIÓN DE SERVICIOS PROFESIONALES</v>
          </cell>
          <cell r="F470" t="str">
            <v>O23011601060000001894</v>
          </cell>
          <cell r="G470" t="str">
            <v>FELIPE ANDRES TRUJILLO MUÑOZ</v>
          </cell>
          <cell r="H470">
            <v>83041035</v>
          </cell>
          <cell r="I470">
            <v>45538</v>
          </cell>
          <cell r="J470">
            <v>45539</v>
          </cell>
          <cell r="K470">
            <v>45629</v>
          </cell>
        </row>
        <row r="471">
          <cell r="B471">
            <v>469</v>
          </cell>
          <cell r="C471">
            <v>2024</v>
          </cell>
          <cell r="D471" t="str">
            <v>Prestar los servicios profesionales para apoyar jurídicamente en los procesos precontractuales y contractuales del Fondo de Desarrollo Local de Puente Aranda.</v>
          </cell>
          <cell r="E471" t="str">
            <v>PRESTACIÓN DE SERVICIOS PROFESIONALES</v>
          </cell>
          <cell r="F471" t="str">
            <v>O23011605570000001907</v>
          </cell>
          <cell r="G471" t="str">
            <v>LUIS MIGUEL GALINDO NIÑO</v>
          </cell>
          <cell r="H471">
            <v>1030653986</v>
          </cell>
          <cell r="I471">
            <v>45537</v>
          </cell>
          <cell r="J471">
            <v>45538</v>
          </cell>
          <cell r="K471">
            <v>45659</v>
          </cell>
        </row>
        <row r="472">
          <cell r="B472">
            <v>470</v>
          </cell>
          <cell r="C472">
            <v>2024</v>
          </cell>
          <cell r="D472" t="str">
            <v>APOYAR LA GESTION DOCUMENTAL DE LA ALCALDIA LOCAL EN LA IMPLEMENTACION DE LOS PROCESOS DE CLASIFICACION, ORDENACION, SELECCION NATURAL, FOLIACION, IDENTIFICACION, LEVANTAMIENTO DE INVENTARIOS, ALMACENAMIENTO Y APLICACION DE PROTOCOLOS DE ELIMINACION Y TRANSFERENCIAS DOCUMENTALES</v>
          </cell>
          <cell r="E472" t="str">
            <v>PRESTACIÓN DE SERVICIOS DE APOYO A LA GESTIÓN</v>
          </cell>
          <cell r="F472" t="str">
            <v>O23011605570000001907</v>
          </cell>
          <cell r="G472" t="str">
            <v>CARMENZA CARDENAS VARON</v>
          </cell>
          <cell r="H472">
            <v>65500074</v>
          </cell>
          <cell r="I472">
            <v>45534</v>
          </cell>
          <cell r="J472">
            <v>45538</v>
          </cell>
          <cell r="K472">
            <v>45659</v>
          </cell>
        </row>
        <row r="473">
          <cell r="B473">
            <v>471</v>
          </cell>
          <cell r="C473">
            <v>2024</v>
          </cell>
          <cell r="D473" t="str">
            <v>Prestar sus servicios profesionales para apoyar en la gestión del patrimonio documental, siguiendo los lineamientos de la normatividad archivística vigente.</v>
          </cell>
          <cell r="E473" t="str">
            <v>PRESTACIÓN DE SERVICIOS PROFESIONALES</v>
          </cell>
          <cell r="F473" t="str">
            <v>O23011605570000001907</v>
          </cell>
          <cell r="G473" t="str">
            <v>CARLOS EDUARDO SILVA GIRALDO</v>
          </cell>
          <cell r="H473">
            <v>1032402789</v>
          </cell>
          <cell r="I473">
            <v>45537</v>
          </cell>
          <cell r="J473">
            <v>45539</v>
          </cell>
          <cell r="K473">
            <v>45629</v>
          </cell>
        </row>
        <row r="474">
          <cell r="B474">
            <v>472</v>
          </cell>
          <cell r="C474">
            <v>2024</v>
          </cell>
          <cell r="D474" t="str">
            <v>Apoyar jurídicamente a la junta administradora local con el fin de contribuir al adecuado cumplimiento de las atribuciones a su cargo.</v>
          </cell>
          <cell r="E474" t="str">
            <v>PRESTACIÓN DE SERVICIOS PROFESIONALES</v>
          </cell>
          <cell r="F474" t="str">
            <v>O23011605570000001907</v>
          </cell>
          <cell r="G474" t="str">
            <v>DIANA PAOLA CHAVARRO GUTIÉRREZ</v>
          </cell>
          <cell r="H474">
            <v>52863053</v>
          </cell>
          <cell r="I474">
            <v>45546</v>
          </cell>
          <cell r="J474">
            <v>45554</v>
          </cell>
          <cell r="K474">
            <v>45644</v>
          </cell>
        </row>
        <row r="475">
          <cell r="B475">
            <v>473</v>
          </cell>
          <cell r="C475">
            <v>2024</v>
          </cell>
          <cell r="D475" t="str">
            <v>Prestar el servicio de conducción para los vehículos propiedad del fondo de desarrollo local y los que se le asignen, de conformidad con los estudios previos</v>
          </cell>
          <cell r="E475" t="str">
            <v>PRESTACIÓN DE SERVICIOS DE APOYO A LA GESTIÓN</v>
          </cell>
          <cell r="F475" t="str">
            <v>O23011605570000001907</v>
          </cell>
          <cell r="G475" t="str">
            <v>LUIS CARLOS ACEVEDO CAJAMARCA</v>
          </cell>
          <cell r="H475">
            <v>79129599</v>
          </cell>
          <cell r="I475">
            <v>45539</v>
          </cell>
          <cell r="J475">
            <v>45541</v>
          </cell>
          <cell r="K475">
            <v>45662</v>
          </cell>
        </row>
        <row r="476">
          <cell r="B476">
            <v>474</v>
          </cell>
          <cell r="C476">
            <v>2024</v>
          </cell>
          <cell r="D476" t="str">
            <v>Apoyar en las tareas operativas de carácter archivístico desarrolladas en la alcaldía local para garantizar la aplicación correcta de los procedimientos técnicos.</v>
          </cell>
          <cell r="E476" t="str">
            <v>PRESTACIÓN DE SERVICIOS TÉCNICOS</v>
          </cell>
          <cell r="F476" t="str">
            <v>O23011605570000001907</v>
          </cell>
          <cell r="G476" t="str">
            <v>MARÍA DEL TRÁNSITO AYALA GARCÍA</v>
          </cell>
          <cell r="H476">
            <v>51694598</v>
          </cell>
          <cell r="I476">
            <v>45548</v>
          </cell>
          <cell r="J476" t="str">
            <v>NA</v>
          </cell>
          <cell r="K476" t="str">
            <v>NA</v>
          </cell>
        </row>
        <row r="477">
          <cell r="B477">
            <v>475</v>
          </cell>
          <cell r="C477">
            <v>2024</v>
          </cell>
          <cell r="D477" t="str">
            <v>Prestar sus servicios profesionales para apoyar a la junta administradora local en el cubrimiento de las actividades, participación ciudadana y comunicación estratégica de conformidad con los estudios previos.</v>
          </cell>
          <cell r="E477" t="str">
            <v>PRESTACIÓN DE SERVICIOS PROFESIONALES</v>
          </cell>
          <cell r="F477" t="str">
            <v>O23011605570000001907</v>
          </cell>
          <cell r="G477" t="str">
            <v>DAVID ANDRÉS PRECIADO GUTIÉRREZ</v>
          </cell>
          <cell r="H477">
            <v>1012446356</v>
          </cell>
          <cell r="I477">
            <v>45555</v>
          </cell>
          <cell r="J477">
            <v>45561</v>
          </cell>
          <cell r="K477">
            <v>45651</v>
          </cell>
        </row>
        <row r="478">
          <cell r="B478">
            <v>476</v>
          </cell>
          <cell r="C478">
            <v>2024</v>
          </cell>
          <cell r="D478" t="str">
            <v xml:space="preserve">LIDERAR Y GARANTIZAR LA IMPLEMENTACIÓN Y SEGUIMIENTO DE LOS PROCESOS Y PROCEDIMIENTOS DEL SERVICIO SOCIAL </v>
          </cell>
          <cell r="E478" t="str">
            <v>PRESTACIÓN DE SERVICIOS PROFESIONALES</v>
          </cell>
          <cell r="F478" t="str">
            <v>O23011601010000001881</v>
          </cell>
          <cell r="G478" t="str">
            <v>JEIMY PAOLA RAMIREZ VILLAMIL</v>
          </cell>
          <cell r="H478">
            <v>45563522</v>
          </cell>
          <cell r="I478">
            <v>45538</v>
          </cell>
          <cell r="J478">
            <v>45545</v>
          </cell>
          <cell r="K478">
            <v>45635</v>
          </cell>
        </row>
        <row r="479">
          <cell r="B479">
            <v>477</v>
          </cell>
          <cell r="C479">
            <v>2024</v>
          </cell>
          <cell r="D479" t="str">
            <v>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v>
          </cell>
          <cell r="E479" t="str">
            <v>PRESTACIÓN DE SERVICIOS DE APOYO A LA GESTIÓN</v>
          </cell>
          <cell r="F479" t="str">
            <v>O23011605570000001907</v>
          </cell>
          <cell r="G479" t="str">
            <v>JOSE VICENTE RAMIREZ QUEVEDO</v>
          </cell>
          <cell r="H479">
            <v>93356628</v>
          </cell>
          <cell r="I479">
            <v>45538</v>
          </cell>
          <cell r="J479">
            <v>45540</v>
          </cell>
          <cell r="K479">
            <v>45630</v>
          </cell>
        </row>
        <row r="480">
          <cell r="B480">
            <v>478</v>
          </cell>
          <cell r="C480">
            <v>2024</v>
          </cell>
          <cell r="D480" t="str">
            <v>Prestar sus servicios de apoyo tecnico a las diferentes labores operativas y administrativas que surjan de la junta administradora local, de acuerdo con los estudios previos.</v>
          </cell>
          <cell r="E480" t="str">
            <v>PRESTACIÓN DE SERVICIOS TÉCNICOS</v>
          </cell>
          <cell r="F480" t="str">
            <v xml:space="preserve"> O23011605570000001907</v>
          </cell>
          <cell r="G480" t="str">
            <v>NURY YAMIRA LUIS ZAPATA</v>
          </cell>
          <cell r="H480">
            <v>52807630</v>
          </cell>
          <cell r="I480">
            <v>45538</v>
          </cell>
          <cell r="J480">
            <v>45541</v>
          </cell>
          <cell r="K480">
            <v>45631</v>
          </cell>
        </row>
        <row r="481">
          <cell r="B481">
            <v>479</v>
          </cell>
          <cell r="C481">
            <v>2024</v>
          </cell>
          <cell r="D481" t="str">
            <v>Prestar sus servicios profesionales para apoyar la estructuración formulación evaluación y seguimiento de la planeación estratégica y proyectos de inversión del Fondo de Desarrollo Local de Puente Aranda</v>
          </cell>
          <cell r="E481" t="str">
            <v>PRESTACIÓN DE SERVICIOS PROFESIONALES</v>
          </cell>
          <cell r="F481" t="str">
            <v>O23011605570000001907</v>
          </cell>
          <cell r="G481" t="str">
            <v>YOHAN SEBASTIÁN ESPINOSA PUENTES</v>
          </cell>
          <cell r="H481">
            <v>1121922106</v>
          </cell>
          <cell r="I481">
            <v>45545</v>
          </cell>
          <cell r="J481">
            <v>45554</v>
          </cell>
          <cell r="K481">
            <v>45644</v>
          </cell>
        </row>
        <row r="482">
          <cell r="B482">
            <v>480</v>
          </cell>
          <cell r="C482">
            <v>2024</v>
          </cell>
          <cell r="D482" t="str">
            <v>PRESTAR LOS SERVICIOS PROFESIONALES PARA LA OPERACIÓN PRESTACION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v>
          </cell>
          <cell r="E482" t="str">
            <v>PRESTACIÓN DE SERVICIOS PROFESIONALES</v>
          </cell>
          <cell r="F482" t="str">
            <v xml:space="preserve">O23011601010000001881 </v>
          </cell>
          <cell r="G482" t="str">
            <v>ALEXANDER PICO GUTIERREZ</v>
          </cell>
          <cell r="H482">
            <v>79986268</v>
          </cell>
          <cell r="I482">
            <v>45545</v>
          </cell>
          <cell r="J482">
            <v>45554</v>
          </cell>
          <cell r="K482">
            <v>45644</v>
          </cell>
        </row>
        <row r="483">
          <cell r="B483">
            <v>481</v>
          </cell>
          <cell r="C483">
            <v>2024</v>
          </cell>
          <cell r="D483" t="str">
            <v>APOYAR Y DAR SOPORTE TECNICO AL ADMINISTRADOR Y USUARIO FINAL DE LA RED DE SISTEMAS Y TECNOLOGIA E INFORMACION DE LA ALCALDIA LOCAL.</v>
          </cell>
          <cell r="E483" t="str">
            <v>PRESTACIÓN DE SERVICIOS TÉCNICOS</v>
          </cell>
          <cell r="F483" t="str">
            <v>O23011605570000001907</v>
          </cell>
          <cell r="G483" t="str">
            <v>WILLIAM EDUARDO VILLALOBOS MARTÍNEZ</v>
          </cell>
          <cell r="H483">
            <v>79360276</v>
          </cell>
          <cell r="I483">
            <v>45540</v>
          </cell>
          <cell r="J483">
            <v>45554</v>
          </cell>
          <cell r="K483">
            <v>45644</v>
          </cell>
        </row>
        <row r="484">
          <cell r="B484">
            <v>482</v>
          </cell>
          <cell r="C484">
            <v>2024</v>
          </cell>
          <cell r="D484" t="str">
            <v>PRESTAR SUS SERVICIOS PROFESIONALES PARA APOYAR LA ESTRUCTURACIÓN, FORMULACIÓN, EVALUACIÓN Y SEGUIMIENTO DE LA PLANEACIÓN ESTRATEGICA Y PROYECTOS DE INVERSIÓN DEL FONDO DE DESARROLLO LOCAL DE PUENTE ARANDA.</v>
          </cell>
          <cell r="E484" t="str">
            <v>PRESTACIÓN DE SERVICIOS PROFESIONALES</v>
          </cell>
          <cell r="F484" t="str">
            <v>O23011605570000001907</v>
          </cell>
          <cell r="G484" t="str">
            <v>ANDRES CAMILO ACOSTA JIMÉNEZ</v>
          </cell>
          <cell r="H484">
            <v>1018481815</v>
          </cell>
          <cell r="I484">
            <v>45540</v>
          </cell>
          <cell r="J484">
            <v>45554</v>
          </cell>
          <cell r="K484">
            <v>45644</v>
          </cell>
        </row>
        <row r="485">
          <cell r="B485">
            <v>483</v>
          </cell>
          <cell r="C485">
            <v>2024</v>
          </cell>
          <cell r="D485" t="str">
            <v>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v>
          </cell>
          <cell r="E485" t="str">
            <v>PRESTACIÓN DE SERVICIOS PROFESIONALES</v>
          </cell>
          <cell r="F485" t="str">
            <v>O23011601010000001881</v>
          </cell>
          <cell r="G485" t="str">
            <v>LAURA NATALY MUÑOZ RAMIREZ</v>
          </cell>
          <cell r="H485">
            <v>1022435030</v>
          </cell>
          <cell r="I485">
            <v>45548</v>
          </cell>
          <cell r="J485">
            <v>45554</v>
          </cell>
          <cell r="K485">
            <v>45644</v>
          </cell>
        </row>
        <row r="486">
          <cell r="B486">
            <v>484</v>
          </cell>
          <cell r="C486">
            <v>2024</v>
          </cell>
          <cell r="D486" t="str">
            <v>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v>
          </cell>
          <cell r="E486" t="str">
            <v>PRESTACIÓN DE SERVICIOS DE APOYO A LA GESTIÓN</v>
          </cell>
          <cell r="F486" t="str">
            <v>O23011605570000001907</v>
          </cell>
          <cell r="G486" t="str">
            <v>EDITH PILAR CANO BELTRAN</v>
          </cell>
          <cell r="H486">
            <v>53040256</v>
          </cell>
          <cell r="I486">
            <v>45541</v>
          </cell>
          <cell r="J486">
            <v>45554</v>
          </cell>
          <cell r="K486">
            <v>45644</v>
          </cell>
        </row>
        <row r="487">
          <cell r="B487">
            <v>485</v>
          </cell>
          <cell r="C487">
            <v>2024</v>
          </cell>
          <cell r="D487" t="str">
            <v>APOYAR LA GESTION DOCUMENTAL DE LA ALCALDIA LOCAL EN LA IMPLEMENTACION DE LOS PROCESOS DE CLASIFICACION, ORDENACION, SELECCION NATURAL, FOLIACION, IDENTIFICACION, LEVANTAMIENTO DE INVENTARIOS, ALMACENAMIENTO Y APLICACION DE PROTOCOLOS DE ELIMINACION Y TRANSFERENCIAS DOCUMENTALES</v>
          </cell>
          <cell r="E487" t="str">
            <v>PRESTACIÓN DE SERVICIOS DE APOYO A LA GESTIÓN</v>
          </cell>
          <cell r="F487" t="str">
            <v>O23011605570000001907</v>
          </cell>
          <cell r="G487" t="str">
            <v>MARIA MERCEDES FAJARDO GARCIA</v>
          </cell>
          <cell r="H487">
            <v>52208098</v>
          </cell>
          <cell r="I487">
            <v>45552</v>
          </cell>
          <cell r="J487">
            <v>45555</v>
          </cell>
          <cell r="K487">
            <v>45645</v>
          </cell>
        </row>
        <row r="488">
          <cell r="B488">
            <v>486</v>
          </cell>
          <cell r="C488">
            <v>2024</v>
          </cell>
          <cell r="D488" t="str">
            <v>PRESTAR LOS SERVICIOS PROFESIONALES PARA LA OPERACIÓN PRESTACION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v>
          </cell>
          <cell r="E488" t="str">
            <v>PRESTACIÓN DE SERVICIOS PROFESIONALES</v>
          </cell>
          <cell r="F488" t="str">
            <v>O23011601010000001881</v>
          </cell>
          <cell r="G488" t="str">
            <v>JENNY PAOLA PALOMA ORTÍZ</v>
          </cell>
          <cell r="H488">
            <v>1015447384</v>
          </cell>
          <cell r="I488">
            <v>45545</v>
          </cell>
          <cell r="J488">
            <v>45554</v>
          </cell>
          <cell r="K488">
            <v>45644</v>
          </cell>
        </row>
        <row r="489">
          <cell r="B489">
            <v>487</v>
          </cell>
          <cell r="C489">
            <v>2024</v>
          </cell>
          <cell r="D489" t="str">
            <v>Prestar servicios profesionales de apoyo en los temas relacionados con la red, gestión tic y todos los recursos tecnológicos de la Alcaldía Local Puente Aranda</v>
          </cell>
          <cell r="E489" t="str">
            <v>PRESTACIÓN DE SERVICIOS PROFESIONALES</v>
          </cell>
          <cell r="F489" t="str">
            <v xml:space="preserve"> O23011605570000001907</v>
          </cell>
          <cell r="G489" t="str">
            <v>CESAR FERNANDO CIFUENTES CABALLERO</v>
          </cell>
          <cell r="H489">
            <v>80797917</v>
          </cell>
          <cell r="I489">
            <v>45545</v>
          </cell>
          <cell r="J489">
            <v>45554</v>
          </cell>
          <cell r="K489">
            <v>45644</v>
          </cell>
        </row>
        <row r="490">
          <cell r="B490">
            <v>488</v>
          </cell>
          <cell r="C490">
            <v>2024</v>
          </cell>
          <cell r="D490" t="str">
            <v>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490" t="str">
            <v>PRESTACIÓN DE SERVICIOS DE APOYO A LA GESTIÓN</v>
          </cell>
          <cell r="F490" t="str">
            <v>O23011603430000001902</v>
          </cell>
          <cell r="G490" t="str">
            <v>CATALINA BEDOYA GONZALEZ_x000D_</v>
          </cell>
          <cell r="H490">
            <v>28742433</v>
          </cell>
          <cell r="I490">
            <v>45546</v>
          </cell>
          <cell r="J490">
            <v>45555</v>
          </cell>
          <cell r="K490">
            <v>45645</v>
          </cell>
        </row>
        <row r="491">
          <cell r="B491">
            <v>489</v>
          </cell>
          <cell r="C491">
            <v>2024</v>
          </cell>
          <cell r="D491" t="str">
            <v>PRESTAR LOS SERVICIOS DE APOYO AL FONDO DE DESARROLLO LOCAL DE PUENTE ARANDA EN LA GESTION DE LOS TRAMITES ADMINISTRATIVOS RELACIONADOS CON SEGURIDAD CIUDADANA Y CONVIVENCIA DE LA LOCALIDAD</v>
          </cell>
          <cell r="E491" t="str">
            <v>PRESTACIÓN DE SERVICIOS DE APOYO A LA GESTIÓN</v>
          </cell>
          <cell r="F491" t="str">
            <v>O23011603430000001902</v>
          </cell>
          <cell r="G491" t="str">
            <v>ANA DOLORES CASTRO VASQUEZ</v>
          </cell>
          <cell r="H491">
            <v>52953594</v>
          </cell>
          <cell r="I491">
            <v>45559</v>
          </cell>
          <cell r="J491">
            <v>45565</v>
          </cell>
          <cell r="K491">
            <v>45655</v>
          </cell>
        </row>
        <row r="492">
          <cell r="B492">
            <v>490</v>
          </cell>
          <cell r="C492">
            <v>2024</v>
          </cell>
          <cell r="D492" t="str">
            <v>PRESTAR LOS SERVICIOS DE APOYO EN TEMAS DE GESTION AMBIENTAL RELACIONADOS CON ACCIONES DE ARBOLADO URBANO RIESGOS Y CAMBIO CLIMATICO EN LA LOCALIDAD DE PUENTE ARANDA</v>
          </cell>
          <cell r="E492" t="str">
            <v>PRESTACIÓN DE SERVICIOS DE APOYO A LA GESTIÓN</v>
          </cell>
          <cell r="F492" t="str">
            <v>O23011602380000002005</v>
          </cell>
          <cell r="G492" t="str">
            <v>SANDRA YANNETTE LANCHEROS PORRAS</v>
          </cell>
          <cell r="H492">
            <v>52078677</v>
          </cell>
          <cell r="I492">
            <v>45554</v>
          </cell>
          <cell r="J492">
            <v>45558</v>
          </cell>
          <cell r="K492">
            <v>45648</v>
          </cell>
        </row>
        <row r="493">
          <cell r="B493">
            <v>491</v>
          </cell>
          <cell r="C493">
            <v>2024</v>
          </cell>
          <cell r="D493" t="str">
            <v>PRESTAR SUS SERVICIOS PROFESIONALES PARA APOYAR JURÍDICAMENTE LA EJECUCIÓN DE ACCIONES REQUERIDAS PARA EL IMPULSO Y TRÁMITE DE PROCESOS, ACTUACIONES, QUEJAS, PQRS Y ACCIONES DE INSPECCIÓN, VIGILANCIA Y CONTROL DE COMPETENCIA DE LA ALCALDÍA LOCAL, PRINCIPALMENTE AQUELLAS DE ESPACIO PÚBLICO.</v>
          </cell>
          <cell r="E493" t="str">
            <v>PRESTACIÓN DE SERVICIOS PROFESIONALES</v>
          </cell>
          <cell r="F493" t="str">
            <v>O23011603450000001903</v>
          </cell>
          <cell r="G493" t="str">
            <v xml:space="preserve">JENNIFER ALEJANDRA SÁENZ GIL </v>
          </cell>
          <cell r="H493">
            <v>1010238035</v>
          </cell>
          <cell r="I493">
            <v>45548</v>
          </cell>
          <cell r="J493">
            <v>45554</v>
          </cell>
          <cell r="K493">
            <v>45644</v>
          </cell>
        </row>
        <row r="494">
          <cell r="B494">
            <v>492</v>
          </cell>
          <cell r="C494">
            <v>2024</v>
          </cell>
          <cell r="D494" t="str">
            <v>PRESTAR SERVICIOS PROFESIONALES PARA REALIZAR EL SEGUIMIENTO Y APOYAR LA GESTIÓN PARA GARANTIZAR EL DESARROLLO DEL PROGRAMA PARCEROS POR BOGOTÁ, COMPONENTE DEL PROYECTO DE INVERSIÓN 1881</v>
          </cell>
          <cell r="E494" t="str">
            <v>PRESTACIÓN DE SERVICIOS PROFESIONALES</v>
          </cell>
          <cell r="F494" t="str">
            <v>O23011601010000001881</v>
          </cell>
          <cell r="G494" t="str">
            <v>OSCAR IVAN CORTES GUTIERREZ</v>
          </cell>
          <cell r="H494">
            <v>1018459697</v>
          </cell>
          <cell r="I494">
            <v>45555</v>
          </cell>
          <cell r="J494">
            <v>45561</v>
          </cell>
          <cell r="K494">
            <v>45651</v>
          </cell>
        </row>
        <row r="495">
          <cell r="B495">
            <v>493</v>
          </cell>
          <cell r="C495">
            <v>2024</v>
          </cell>
          <cell r="D495" t="str">
            <v>PRESTAR LOS SERVICIOS PROFESIONALES ESPECIALIZADOS PARA APOYAR LA COORDINACION Y REALIZACION DE LA ASISTENCIA TECNICA SOBRE LA INFRAESTRUCTURA DE PROYECTOS, PROCESOS CONTRACTUALES, QUE LLEVE EL FONDO DE DESARROLLO LOCAL DE PUENTE ARANDA</v>
          </cell>
          <cell r="E495" t="str">
            <v>PRESTACIÓN DE SERVICIOS PROFESIONALES</v>
          </cell>
          <cell r="F495" t="str">
            <v xml:space="preserve"> O23011604490000001905</v>
          </cell>
          <cell r="G495" t="str">
            <v>JUAN ALFREDO TORRES PRIETO</v>
          </cell>
          <cell r="H495">
            <v>79505644</v>
          </cell>
          <cell r="I495">
            <v>45555</v>
          </cell>
          <cell r="J495">
            <v>45561</v>
          </cell>
          <cell r="K495">
            <v>45651</v>
          </cell>
        </row>
        <row r="496">
          <cell r="B496">
            <v>494</v>
          </cell>
          <cell r="C496">
            <v>2024</v>
          </cell>
          <cell r="D496" t="str">
            <v>PRESTAR LOS SERVICIOS PROFESIONALES PARA APOYAR LA FORMULACION, EVALUACIÓN Y SEGUIMIENTO DE PROYECTOS DE INFRAESTRUCTURA DEL PLAN DE DESARROLLO LOCAL PUENTE ARANDA</v>
          </cell>
          <cell r="E496" t="str">
            <v>PRESTACIÓN DE SERVICIOS PROFESIONALES</v>
          </cell>
          <cell r="F496" t="str">
            <v>O23011604490000001905</v>
          </cell>
          <cell r="G496" t="str">
            <v xml:space="preserve">ROLANDO ESTEBAN CRUZ ACOSTA </v>
          </cell>
          <cell r="H496">
            <v>79643668</v>
          </cell>
          <cell r="I496">
            <v>45555</v>
          </cell>
          <cell r="J496">
            <v>45561</v>
          </cell>
          <cell r="K496">
            <v>45682</v>
          </cell>
        </row>
        <row r="497">
          <cell r="B497">
            <v>495</v>
          </cell>
          <cell r="C497">
            <v>2024</v>
          </cell>
          <cell r="D497" t="str">
            <v>Prestar servicios profesionales para formular e implementar un diagnóstico con estrategias comunitarias orientadas a abordar la mitigación del consumo de sustancias psicoactivas y las afectaciones de la salud mental enfocadas a desarrollar capacidad de respuesta, iintra, inter e institucional en la localidad</v>
          </cell>
          <cell r="E497" t="str">
            <v>PRESTACIÓN DE SERVICIOS PROFESIONALES</v>
          </cell>
          <cell r="F497" t="str">
            <v>O23011601060000001897</v>
          </cell>
          <cell r="G497" t="str">
            <v>Daniel Gustavo Vargas Vega</v>
          </cell>
          <cell r="H497">
            <v>1032379170</v>
          </cell>
          <cell r="I497">
            <v>45642</v>
          </cell>
          <cell r="J497">
            <v>45646</v>
          </cell>
          <cell r="K497">
            <v>45707</v>
          </cell>
        </row>
        <row r="498">
          <cell r="B498">
            <v>496</v>
          </cell>
          <cell r="C498">
            <v>2024</v>
          </cell>
          <cell r="D498" t="str">
            <v>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v>
          </cell>
          <cell r="E498" t="str">
            <v>PRESTACIÓN DE SERVICIOS PROFESIONALES</v>
          </cell>
          <cell r="F498" t="str">
            <v>O23011601010000001881</v>
          </cell>
          <cell r="G498" t="str">
            <v>ANGELA GABRIELA ALMEYDA REMOLINA</v>
          </cell>
          <cell r="H498">
            <v>1095820847</v>
          </cell>
          <cell r="I498">
            <v>45551</v>
          </cell>
          <cell r="J498">
            <v>45554</v>
          </cell>
          <cell r="K498">
            <v>45644</v>
          </cell>
        </row>
        <row r="499">
          <cell r="B499">
            <v>497</v>
          </cell>
          <cell r="C499">
            <v>2024</v>
          </cell>
          <cell r="D499" t="str">
            <v>PRESTAR LOS SERVICIOS TECNICOS PARA APOYAR LA EJECUCION Y LIQUIDACION DE LOS CONTRATOS DE INFRAESTRUCTURA DEL FONDO DE DESARROLLO LOCAL DE PUENTE ARANDA</v>
          </cell>
          <cell r="E499" t="str">
            <v>PRESTACIÓN DE SERVICIOS TÉCNICOS</v>
          </cell>
          <cell r="F499" t="str">
            <v>O23011604490000001905</v>
          </cell>
          <cell r="G499" t="str">
            <v>CRISTIAN CAMILO BOHORQUEZ PEREZ</v>
          </cell>
          <cell r="H499">
            <v>1014271435</v>
          </cell>
          <cell r="I499">
            <v>45555</v>
          </cell>
          <cell r="J499">
            <v>45561</v>
          </cell>
          <cell r="K499">
            <v>45651</v>
          </cell>
        </row>
        <row r="500">
          <cell r="B500">
            <v>498</v>
          </cell>
          <cell r="C500">
            <v>2024</v>
          </cell>
          <cell r="D500" t="str">
            <v>PRESTAR LOS SERVICIOS PROFESIONALES PARA APOYAR LA EJECUCION Y LIQUIDACION DE LOS CONTRATOS DE INFRAESTRUCTURA DEL FONDO DE DESARROLLO LOCAL DE PUENTE ARANDA</v>
          </cell>
          <cell r="E500" t="str">
            <v>PRESTACIÓN DE SERVICIOS PROFESIONALES</v>
          </cell>
          <cell r="F500" t="str">
            <v>O23011604490000001905</v>
          </cell>
          <cell r="G500" t="str">
            <v>GLORIA LUCIA PINTOR VARGAS</v>
          </cell>
          <cell r="H500">
            <v>51962571</v>
          </cell>
          <cell r="I500">
            <v>45555</v>
          </cell>
          <cell r="J500">
            <v>45561</v>
          </cell>
          <cell r="K500">
            <v>45651</v>
          </cell>
        </row>
        <row r="501">
          <cell r="B501">
            <v>499</v>
          </cell>
          <cell r="C501">
            <v>2024</v>
          </cell>
          <cell r="D501" t="str">
            <v>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501" t="str">
            <v>PRESTACIÓN DE SERVICIOS DE APOYO A LA GESTIÓN</v>
          </cell>
          <cell r="F501" t="str">
            <v>O23011603430000001902</v>
          </cell>
          <cell r="G501" t="str">
            <v>EDGAR FELIPE RODRÍGUEZ MORENO</v>
          </cell>
          <cell r="H501">
            <v>79368108</v>
          </cell>
          <cell r="I501">
            <v>45546</v>
          </cell>
          <cell r="J501">
            <v>45554</v>
          </cell>
          <cell r="K501">
            <v>45644</v>
          </cell>
        </row>
        <row r="502">
          <cell r="B502">
            <v>500</v>
          </cell>
          <cell r="C502">
            <v>2024</v>
          </cell>
          <cell r="D502" t="str">
            <v>Prestar sus servicios de apoyo a la gestión en los puntos vive digital de la Localidad de Puente Aranda.</v>
          </cell>
          <cell r="E502" t="str">
            <v>PRESTACIÓN DE SERVICIOS TÉCNICOS</v>
          </cell>
          <cell r="F502" t="str">
            <v>O23011605570000001907</v>
          </cell>
          <cell r="G502" t="str">
            <v>JOSHER FAROUK NIÑO CASTIBLANCO</v>
          </cell>
          <cell r="H502">
            <v>1022377080</v>
          </cell>
          <cell r="I502">
            <v>45546</v>
          </cell>
          <cell r="J502">
            <v>45554</v>
          </cell>
          <cell r="K502">
            <v>45644</v>
          </cell>
        </row>
        <row r="503">
          <cell r="B503">
            <v>501</v>
          </cell>
          <cell r="C503">
            <v>2024</v>
          </cell>
          <cell r="D503" t="str">
            <v>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v>
          </cell>
          <cell r="E503" t="str">
            <v>PRESTACIÓN DE SERVICIOS TÉCNICOS</v>
          </cell>
          <cell r="F503" t="str">
            <v>O23011601010000001881</v>
          </cell>
          <cell r="G503" t="str">
            <v>JOHN WILLIAM REY RODRÍGUEZ</v>
          </cell>
          <cell r="H503">
            <v>79964874</v>
          </cell>
          <cell r="I503">
            <v>45554</v>
          </cell>
          <cell r="J503">
            <v>45555</v>
          </cell>
          <cell r="K503">
            <v>45645</v>
          </cell>
        </row>
        <row r="504">
          <cell r="B504">
            <v>502</v>
          </cell>
          <cell r="C504">
            <v>2024</v>
          </cell>
          <cell r="D504" t="str">
            <v>Prestar los servicios técnicos al fondo de desarrollo local de Puente Aranda, en la gestión de trámites administrativos y en los procesos de fortalecimiento relacionados con seguridad ciudadana y convivencia de la localidad.</v>
          </cell>
          <cell r="E504" t="str">
            <v>PRESTACIÓN DE SERVICIOS TÉCNICOS</v>
          </cell>
          <cell r="F504" t="str">
            <v>O23011603430000001902</v>
          </cell>
          <cell r="G504" t="str">
            <v>OSCAR IVÁN BRUGES ORTEGA</v>
          </cell>
          <cell r="H504">
            <v>1013610594</v>
          </cell>
          <cell r="I504">
            <v>45546</v>
          </cell>
          <cell r="J504">
            <v>45554</v>
          </cell>
          <cell r="K504">
            <v>45644</v>
          </cell>
        </row>
        <row r="505">
          <cell r="B505">
            <v>503</v>
          </cell>
          <cell r="C505">
            <v>2024</v>
          </cell>
          <cell r="D505" t="str">
            <v>Prestar sus servicios técnicos en procesos administrativos y logísticos en la ejecución de actividades previstas para el cumplimiento de lo dispuesto a la estrategia territorial de salud.</v>
          </cell>
          <cell r="E505" t="str">
            <v>PRESTACIÓN DE SERVICIOS TÉCNICOS</v>
          </cell>
          <cell r="F505" t="str">
            <v>O23011601080000001899</v>
          </cell>
          <cell r="G505" t="str">
            <v>HAROLD ALFONSO GARZON PINEDA</v>
          </cell>
          <cell r="H505">
            <v>1073514778</v>
          </cell>
          <cell r="I505">
            <v>45546</v>
          </cell>
          <cell r="J505">
            <v>45554</v>
          </cell>
          <cell r="K505">
            <v>45644</v>
          </cell>
        </row>
        <row r="506">
          <cell r="B506">
            <v>504</v>
          </cell>
          <cell r="C506">
            <v>2024</v>
          </cell>
          <cell r="D506" t="str">
            <v>PRESTAR SUS SERVICIOS PROFESIONALES PARA APOYAR LOS ASUNTOS RELACIONADOS CON SEGURIDAD CIUDADANA CONVIVENCIA Y PREVENCION DE CONFLICTOS VIOLENCIAS Y DELITOS EN LA LOCALIDAD</v>
          </cell>
          <cell r="E506" t="str">
            <v>PRESTACIÓN DE SERVICIOS PROFESIONALES</v>
          </cell>
          <cell r="F506" t="str">
            <v>O23011603430000001902</v>
          </cell>
          <cell r="G506" t="str">
            <v>EDSON EDIÑO RONCANCIO LADINO</v>
          </cell>
          <cell r="H506">
            <v>1022384288</v>
          </cell>
          <cell r="I506">
            <v>45548</v>
          </cell>
          <cell r="J506">
            <v>45559</v>
          </cell>
          <cell r="K506">
            <v>45649</v>
          </cell>
        </row>
        <row r="507">
          <cell r="B507">
            <v>505</v>
          </cell>
          <cell r="C507">
            <v>2024</v>
          </cell>
          <cell r="D507" t="str">
            <v>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507" t="str">
            <v>PRESTACIÓN DE SERVICIOS DE APOYO A LA GESTIÓN</v>
          </cell>
          <cell r="F507" t="str">
            <v>O23011603430000001902</v>
          </cell>
          <cell r="G507" t="str">
            <v>GIOVANNI BERNAL MORENO_x000D_</v>
          </cell>
          <cell r="H507">
            <v>79747056</v>
          </cell>
          <cell r="I507">
            <v>45546</v>
          </cell>
          <cell r="J507">
            <v>45554</v>
          </cell>
          <cell r="K507">
            <v>45644</v>
          </cell>
        </row>
        <row r="508">
          <cell r="B508">
            <v>506</v>
          </cell>
          <cell r="C508">
            <v>2024</v>
          </cell>
          <cell r="D508" t="str">
            <v>Coordina, lidera y asesora los planes y estrategias de comunicación interna y externa para la divulgación de los programas, proyectos y actividades de la Alcaldía Local.</v>
          </cell>
          <cell r="E508" t="str">
            <v>PRESTACIÓN DE SERVICIOS PROFESIONALES</v>
          </cell>
          <cell r="F508" t="str">
            <v>O23011605570000001907</v>
          </cell>
          <cell r="G508" t="str">
            <v>MARÍA XIMENA MESA CÁRDENAS _x000D_</v>
          </cell>
          <cell r="H508">
            <v>30232582</v>
          </cell>
          <cell r="I508">
            <v>45554</v>
          </cell>
          <cell r="J508">
            <v>45555</v>
          </cell>
          <cell r="K508">
            <v>45645</v>
          </cell>
        </row>
        <row r="509">
          <cell r="B509">
            <v>507</v>
          </cell>
          <cell r="C509">
            <v>2024</v>
          </cell>
          <cell r="D509" t="str">
            <v>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v>
          </cell>
          <cell r="E509" t="str">
            <v>PRESTACIÓN DE SERVICIOS DE APOYO A LA GESTIÓN</v>
          </cell>
          <cell r="F509" t="str">
            <v xml:space="preserve">O23011605570000001907 </v>
          </cell>
          <cell r="G509" t="str">
            <v>GLADYS OSORIO SÀNCHEZ_x000D_</v>
          </cell>
          <cell r="H509">
            <v>41778100</v>
          </cell>
          <cell r="I509">
            <v>45552</v>
          </cell>
          <cell r="J509">
            <v>45558</v>
          </cell>
          <cell r="K509">
            <v>45648</v>
          </cell>
        </row>
        <row r="510">
          <cell r="B510">
            <v>508</v>
          </cell>
          <cell r="C510">
            <v>2024</v>
          </cell>
          <cell r="D510" t="str">
            <v>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510" t="str">
            <v>PRESTACIÓN DE SERVICIOS DE APOYO A LA GESTIÓN</v>
          </cell>
          <cell r="F510" t="str">
            <v>O23011603430000001902</v>
          </cell>
          <cell r="G510" t="str">
            <v>NATALIA RAMÍREZ MARTÍNEZ</v>
          </cell>
          <cell r="H510">
            <v>1032473481</v>
          </cell>
          <cell r="I510">
            <v>45553</v>
          </cell>
          <cell r="J510">
            <v>45555</v>
          </cell>
          <cell r="K510">
            <v>45645</v>
          </cell>
        </row>
        <row r="511">
          <cell r="B511">
            <v>509</v>
          </cell>
          <cell r="C511">
            <v>2024</v>
          </cell>
          <cell r="D511" t="str">
            <v>Contratar los seguros que amparen los intereses patrimoniales actuales y futuros, así como los bienes de propiedad del Fondo De Desarrollo Local De Puente Aranda, que estén bajo su responsabilidad y custodia y aquellos que sean adquiridos para desarrollar las funciones inherentes a su actividad, así como la expedición de una póliza colectiva de seguro de vida para los ediles de la localidad y cualquier otra póliza de seguros que requiera la entidad en el desarrollo de su actividad</v>
          </cell>
          <cell r="E511" t="str">
            <v>CONTRATO DE SEGUROS</v>
          </cell>
          <cell r="F511" t="str">
            <v>O212020200701030571354</v>
          </cell>
          <cell r="G511" t="str">
            <v xml:space="preserve">COMPAÑÍA MUNDIAL DE SEGUROS S.A. </v>
          </cell>
          <cell r="H511">
            <v>860524654</v>
          </cell>
          <cell r="I511">
            <v>45553</v>
          </cell>
          <cell r="J511">
            <v>45555</v>
          </cell>
          <cell r="K511">
            <v>45936</v>
          </cell>
        </row>
        <row r="512">
          <cell r="B512">
            <v>510</v>
          </cell>
          <cell r="C512">
            <v>2024</v>
          </cell>
          <cell r="D512" t="str">
            <v>Contratar los seguros que amparen los intereses patrimoniales actuales y futuros, así como los bienes de propiedad del Fondo De Desarrollo Local De Puente Aranda, que estén bajo su responsabilidad y custodia y aquellos que sean adquiridos para desarrollar las funciones inherentes a su actividad, así como la expedición de una póliza colectiva de seguro de vida para los ediles de la localidad y cualquier otra póliza de seguros que requiera la entidad en el desarrollo de su actividad</v>
          </cell>
          <cell r="E512" t="str">
            <v>CONTRATO DE SEGUROS</v>
          </cell>
          <cell r="F512" t="str">
            <v>O21202020070103010271311</v>
          </cell>
          <cell r="G512" t="str">
            <v xml:space="preserve">COMPAÑÍA MUNDIAL DE SEGUROS S.A. </v>
          </cell>
          <cell r="H512">
            <v>80503931</v>
          </cell>
          <cell r="I512">
            <v>45552</v>
          </cell>
          <cell r="J512">
            <v>45555</v>
          </cell>
          <cell r="K512">
            <v>45954</v>
          </cell>
        </row>
        <row r="513">
          <cell r="B513">
            <v>511</v>
          </cell>
          <cell r="C513">
            <v>2024</v>
          </cell>
          <cell r="D513" t="str">
            <v>Prestar servicios profesionales para apoyar la formulación, proceso de contratación, evaluación, seguimiento y liquidación relacionados con los proyectos ambientales para asegurar la adecuada inversión de recursos locales y el cumplimiento de las metas del mismo</v>
          </cell>
          <cell r="E513" t="str">
            <v>PRESTACIÓN DE SERVICIOS PROFESIONALES</v>
          </cell>
          <cell r="F513" t="str">
            <v>O23011602380000002005</v>
          </cell>
          <cell r="G513" t="str">
            <v>ADRIANA PAOLA FORERO CASTAÑEDA</v>
          </cell>
          <cell r="H513">
            <v>52517017</v>
          </cell>
          <cell r="I513">
            <v>45554</v>
          </cell>
          <cell r="J513">
            <v>45558</v>
          </cell>
          <cell r="K513">
            <v>45648</v>
          </cell>
        </row>
        <row r="514">
          <cell r="B514">
            <v>512</v>
          </cell>
          <cell r="C514">
            <v>2024</v>
          </cell>
          <cell r="D514" t="str">
            <v>PRESTAR LOS SERVICIOS PROFESIONALES PARA DESARROLLAR ACCIONES Y ESTRATEGIAS ORIENTADAS A LA PREVENCIÓN DE VIOLENCIA INFANTIL, VIOLENCIA INTRAFAMILIAR Y/O VIOLENCIA SEXUAL Y LA PROMOCIÓN DEL BUEN TRATO.</v>
          </cell>
          <cell r="E514" t="str">
            <v>PRESTACIÓN DE SERVICIOS PROFESIONALES</v>
          </cell>
          <cell r="F514" t="str">
            <v>O23011601060000001894</v>
          </cell>
          <cell r="G514" t="str">
            <v xml:space="preserve">LAURA PAOLA ANTEQUERA PÁEZ </v>
          </cell>
          <cell r="H514">
            <v>1010205114</v>
          </cell>
          <cell r="I514">
            <v>45548</v>
          </cell>
          <cell r="J514">
            <v>45566</v>
          </cell>
          <cell r="K514">
            <v>45657</v>
          </cell>
        </row>
        <row r="515">
          <cell r="B515">
            <v>513</v>
          </cell>
          <cell r="C515">
            <v>2024</v>
          </cell>
          <cell r="D515" t="str">
            <v>Prestar sus servicios técnicos en el despacho de la alcaldía local con el fin de contribuir en las actividades asistenciales y de gestión, de conformidad con los estudios previos</v>
          </cell>
          <cell r="E515" t="str">
            <v>PRESTACIÓN DE SERVICIOS TÉCNICOS</v>
          </cell>
          <cell r="F515" t="str">
            <v xml:space="preserve"> O23011605570000001907</v>
          </cell>
          <cell r="G515" t="str">
            <v>ERIKA JULIETH VILLAMIL HIGUERA</v>
          </cell>
          <cell r="H515">
            <v>1024563783</v>
          </cell>
          <cell r="I515">
            <v>45554</v>
          </cell>
          <cell r="J515">
            <v>45555</v>
          </cell>
          <cell r="K515">
            <v>45676</v>
          </cell>
        </row>
        <row r="516">
          <cell r="B516">
            <v>514</v>
          </cell>
          <cell r="C516">
            <v>2024</v>
          </cell>
          <cell r="D516" t="str">
            <v>PRESTAR LOS SERVICIOS DE APOYO A LA GESTION AL FONDO DE DESARROLLO LOCAL DE PUENTE ARANDA, PARA ACOMPAÑAR LOS PROCESOS QUE SE ADELANTEN PARA PROTECCION Y USO ADECUADO DEL ESPACIO PUBLICO EN LA LOCALIDAD</v>
          </cell>
          <cell r="E516" t="str">
            <v>PRESTACIÓN DE SERVICIOS DE APOYO A LA GESTIÓN</v>
          </cell>
          <cell r="F516" t="str">
            <v xml:space="preserve"> O23011603450000001903</v>
          </cell>
          <cell r="G516" t="str">
            <v>LUIS EDUARDO CORTÉS GARAY</v>
          </cell>
          <cell r="H516">
            <v>19479243</v>
          </cell>
          <cell r="I516">
            <v>45548</v>
          </cell>
          <cell r="J516">
            <v>45554</v>
          </cell>
          <cell r="K516">
            <v>45644</v>
          </cell>
        </row>
        <row r="517">
          <cell r="B517">
            <v>515</v>
          </cell>
          <cell r="C517">
            <v>2024</v>
          </cell>
          <cell r="D517" t="str">
            <v>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517" t="str">
            <v>PRESTACIÓN DE SERVICIOS DE APOYO A LA GESTIÓN</v>
          </cell>
          <cell r="F517" t="str">
            <v xml:space="preserve"> O23011603430000001902</v>
          </cell>
          <cell r="G517" t="str">
            <v>JOHANNA PAOLA AVENDAÑO GARCIA</v>
          </cell>
          <cell r="H517">
            <v>1013657171</v>
          </cell>
          <cell r="I517">
            <v>45561</v>
          </cell>
          <cell r="J517">
            <v>45569</v>
          </cell>
          <cell r="K517">
            <v>45660</v>
          </cell>
        </row>
        <row r="518">
          <cell r="B518">
            <v>516</v>
          </cell>
          <cell r="C518">
            <v>2024</v>
          </cell>
          <cell r="D518" t="str">
            <v>APOYAR LA GESTION DOCUMENTAL DE LA ALCALDIA LOCAL EN LA IMPLEMENTACION DE LOS PROCESOS DE CLASIFICACION, ORDENACION, SELECCION NATURAL, FOLIACION, IDENTIFICACION, LEVANTAMIENTO DE INVENTARIOS, ALMACENAMIENTO Y APLICACION DE PROTOCOLOS DE ELIMINACION Y TRANSFERENCIAS DOCUMENTALES</v>
          </cell>
          <cell r="E518" t="str">
            <v>PRESTACIÓN DE SERVICIOS DE APOYO A LA GESTIÓN</v>
          </cell>
          <cell r="F518" t="str">
            <v>O23011605570000001907</v>
          </cell>
          <cell r="G518" t="str">
            <v>MERY LEON RODRIGUEZ</v>
          </cell>
          <cell r="H518">
            <v>51776574</v>
          </cell>
          <cell r="I518">
            <v>45554</v>
          </cell>
          <cell r="J518">
            <v>45556</v>
          </cell>
          <cell r="K518">
            <v>45646</v>
          </cell>
        </row>
        <row r="519">
          <cell r="B519">
            <v>517</v>
          </cell>
          <cell r="C519">
            <v>2024</v>
          </cell>
          <cell r="D519" t="str">
            <v>APOYAR TECNICAMENTE LAS DISTINTAS ETAPAS DE LOS PROCESOS DE COMPETENCIA DE LA ALCALDIA LOCAL PARA LA DEPURACION DE ACTUACIONES ADMINISTRATIVAS.</v>
          </cell>
          <cell r="E519" t="str">
            <v>PRESTACIÓN DE SERVICIOS DE APOYO A LA GESTIÓN</v>
          </cell>
          <cell r="F519" t="str">
            <v>O23011605570000001907</v>
          </cell>
          <cell r="G519" t="str">
            <v>IRMA LISETTE AREVALO GARCIA</v>
          </cell>
          <cell r="H519">
            <v>51901857</v>
          </cell>
          <cell r="I519">
            <v>45562</v>
          </cell>
          <cell r="J519">
            <v>45566</v>
          </cell>
          <cell r="K519">
            <v>45657</v>
          </cell>
        </row>
        <row r="520">
          <cell r="B520">
            <v>518</v>
          </cell>
          <cell r="C520">
            <v>2024</v>
          </cell>
          <cell r="D520" t="str">
            <v>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520" t="str">
            <v>PRESTACIÓN DE SERVICIOS DE APOYO A LA GESTIÓN</v>
          </cell>
          <cell r="F520" t="str">
            <v>O23011603430000001902</v>
          </cell>
          <cell r="G520" t="str">
            <v>BRAYAN STICK SANDOVAL</v>
          </cell>
          <cell r="H520">
            <v>1022995587</v>
          </cell>
          <cell r="I520">
            <v>45554</v>
          </cell>
          <cell r="J520">
            <v>45555</v>
          </cell>
          <cell r="K520">
            <v>45645</v>
          </cell>
        </row>
        <row r="521">
          <cell r="B521">
            <v>519</v>
          </cell>
          <cell r="C521">
            <v>2024</v>
          </cell>
          <cell r="D521" t="str">
            <v>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521" t="str">
            <v>PRESTACIÓN DE SERVICIOS DE APOYO A LA GESTIÓN</v>
          </cell>
          <cell r="F521" t="str">
            <v xml:space="preserve"> O23011603430000001902 </v>
          </cell>
          <cell r="G521" t="str">
            <v>YESID ALEJANDRO MARTINEZ ROMERO</v>
          </cell>
          <cell r="H521">
            <v>1013692460</v>
          </cell>
          <cell r="I521">
            <v>45560</v>
          </cell>
          <cell r="J521">
            <v>45565</v>
          </cell>
          <cell r="K521">
            <v>45655</v>
          </cell>
        </row>
        <row r="522">
          <cell r="B522">
            <v>520</v>
          </cell>
          <cell r="C522">
            <v>2024</v>
          </cell>
          <cell r="D522" t="str">
            <v>Prestar sus servicios técnicos en procesos administrativos y logísticos en la ejecución de actividades previstas para el cumplimiento de lo dispuesto a la estrategia territorial de salud.</v>
          </cell>
          <cell r="E522" t="str">
            <v>PRESTACIÓN DE SERVICIOS DE APOYO A LA GESTIÓN</v>
          </cell>
          <cell r="F522" t="str">
            <v>O23011601080000001899</v>
          </cell>
          <cell r="G522" t="str">
            <v>YOLANDA CHAUX BAUTISTA</v>
          </cell>
          <cell r="H522">
            <v>55143535</v>
          </cell>
          <cell r="I522">
            <v>45560</v>
          </cell>
          <cell r="J522">
            <v>45566</v>
          </cell>
          <cell r="K522">
            <v>45657</v>
          </cell>
        </row>
        <row r="523">
          <cell r="B523">
            <v>521</v>
          </cell>
          <cell r="C523">
            <v>2024</v>
          </cell>
          <cell r="D523" t="str">
            <v>Prestar sus servicios profesionales para apoyar la gestión de la casa del consumidor en la alcaldía local</v>
          </cell>
          <cell r="E523" t="str">
            <v>PRESTACIÓN DE SERVICIOS PROFESIONALES</v>
          </cell>
          <cell r="F523" t="str">
            <v>O23011605570000001907</v>
          </cell>
          <cell r="G523" t="str">
            <v>DANIEL PEÑA ROJAS</v>
          </cell>
          <cell r="H523">
            <v>1032415300</v>
          </cell>
          <cell r="I523">
            <v>45565</v>
          </cell>
          <cell r="J523">
            <v>45569</v>
          </cell>
          <cell r="K523">
            <v>45660</v>
          </cell>
        </row>
        <row r="524">
          <cell r="B524">
            <v>522</v>
          </cell>
          <cell r="C524">
            <v>2024</v>
          </cell>
          <cell r="D524" t="str">
            <v>Prestar servicios profesionales para realizar las gestiones inherentes en la liquidación, pago y depuración de obligaciones por pagar de los contratos suscritos por el FDL Puente Aranda.</v>
          </cell>
          <cell r="E524" t="str">
            <v>PRESTACIÓN DE SERVICIOS PROFESIONALES</v>
          </cell>
          <cell r="F524" t="str">
            <v>O23011605570000001907</v>
          </cell>
          <cell r="G524" t="str">
            <v>JULIETH VANESSA GARCÍA CÁRDENAS</v>
          </cell>
          <cell r="H524">
            <v>1018483088</v>
          </cell>
          <cell r="I524">
            <v>45555</v>
          </cell>
          <cell r="J524">
            <v>45558</v>
          </cell>
          <cell r="K524">
            <v>45648</v>
          </cell>
        </row>
        <row r="525">
          <cell r="B525">
            <v>523</v>
          </cell>
          <cell r="C525">
            <v>2024</v>
          </cell>
          <cell r="D525" t="str">
            <v>PRESTAR SUS SERVICIOS PROFESIONALES PARA APOYAR LAS ACTIVIDADES Y PROGRAMAS QUE PROMUEVAN EL EJERCICIO DEL DERECHO A LA PARTICIPACIÓN ASI COMO LOS PROCESOS COMUNITARIOS EN LA LOCALIDAD</v>
          </cell>
          <cell r="E525" t="str">
            <v>PRESTACIÓN DE SERVICIOS PROFESIONALES</v>
          </cell>
          <cell r="F525" t="str">
            <v xml:space="preserve">O23011605570000001907 </v>
          </cell>
          <cell r="G525" t="str">
            <v>DIANA MILENA RAMIREZ FERIZ</v>
          </cell>
          <cell r="H525">
            <v>1110530327</v>
          </cell>
          <cell r="I525">
            <v>45554</v>
          </cell>
          <cell r="J525">
            <v>45555</v>
          </cell>
          <cell r="K525">
            <v>45645</v>
          </cell>
        </row>
        <row r="526">
          <cell r="B526">
            <v>524</v>
          </cell>
          <cell r="C526">
            <v>2024</v>
          </cell>
          <cell r="D526" t="str">
            <v>RESTAR SERVICIOS PROFESIONALES PARA REALIZAR EL ACOMPAÑAMIENTO Y APOYAR LAS ACTIVIDADES EN EL TERRITORIO DEL PROGRAMA "PARCEROS POR BOGOTÁ</v>
          </cell>
          <cell r="E526" t="str">
            <v>PRESTACIÓN DE SERVICIOS PROFESIONALES</v>
          </cell>
          <cell r="F526" t="str">
            <v>O23011601010000001881</v>
          </cell>
          <cell r="G526" t="str">
            <v xml:space="preserve">CAROLINA ROBLEDO RESTREPO </v>
          </cell>
          <cell r="H526">
            <v>49601497</v>
          </cell>
          <cell r="I526">
            <v>45560</v>
          </cell>
          <cell r="J526">
            <v>45566</v>
          </cell>
          <cell r="K526">
            <v>45657</v>
          </cell>
        </row>
        <row r="527">
          <cell r="B527">
            <v>525</v>
          </cell>
          <cell r="C527">
            <v>2024</v>
          </cell>
          <cell r="D527" t="str">
            <v>Prestar servicios profesionales para apoyar la gestión de los asuntos relacionados con seguridad ciudadana, convivencia y espacio público en la localidad de Puente Aranda</v>
          </cell>
          <cell r="E527" t="str">
            <v>PRESTACIÓN DE SERVICIOS PROFESIONALES</v>
          </cell>
          <cell r="F527" t="str">
            <v>O23011605570000001907</v>
          </cell>
          <cell r="G527" t="str">
            <v>FABIAN ARTURO CHACON OSPINA_x000D_</v>
          </cell>
          <cell r="H527">
            <v>80182328</v>
          </cell>
          <cell r="I527">
            <v>45554</v>
          </cell>
          <cell r="J527">
            <v>45556</v>
          </cell>
          <cell r="K527">
            <v>45677</v>
          </cell>
        </row>
        <row r="528">
          <cell r="B528">
            <v>526</v>
          </cell>
          <cell r="C528">
            <v>2024</v>
          </cell>
          <cell r="D528" t="str">
            <v>Prestar sus servicios profesionales para apoyar la formulación, proceso de contratación, evaluación, seguimiento y liquidación relacionados con los proyectos ambientales para asegurar la adecuada inversión de recursos locales y el cumplimiento de las metas del mismo.</v>
          </cell>
          <cell r="E528" t="str">
            <v>PRESTACIÓN DE SERVICIOS PROFESIONALES</v>
          </cell>
          <cell r="F528" t="str">
            <v>O23011602330000002003</v>
          </cell>
          <cell r="G528" t="str">
            <v>PAOLA ANDREA QUINO PEÑA</v>
          </cell>
          <cell r="H528">
            <v>1010228966</v>
          </cell>
          <cell r="I528">
            <v>45559</v>
          </cell>
          <cell r="J528">
            <v>45562</v>
          </cell>
          <cell r="K528">
            <v>45652</v>
          </cell>
        </row>
        <row r="529">
          <cell r="B529">
            <v>527</v>
          </cell>
          <cell r="C529">
            <v>2024</v>
          </cell>
          <cell r="D529" t="str">
            <v>PRESTAR SERVICIOS PROFESIONALES AL AREA DE GESTION POLICIVA Y JURIDICA PARA APOYAR LAS LABORES RELACIONADAS CON EL COBRO PERSUASIVO DE MULTAS Y SANCIONES PECUNIARIAS IMPUESTAS ASI COMO REALIZAR EL REMISION Y SEGUIMIENTO DE LAS ACTUACIONES QUE DEBAN SURTIR PROCESO DE COBRO COACTIVO DE ACUERDO CON LAS OBLIGACIONES Y COMPETENCIAS DE LA ALCALDIA LOCAL</v>
          </cell>
          <cell r="E529" t="str">
            <v>PRESTACIÓN DE SERVICIOS PROFESIONALES</v>
          </cell>
          <cell r="F529" t="str">
            <v xml:space="preserve"> O23011605570000001907 </v>
          </cell>
          <cell r="G529" t="str">
            <v>VICTORIA HELENA DURÁN RIVERA</v>
          </cell>
          <cell r="H529">
            <v>52056553</v>
          </cell>
          <cell r="I529">
            <v>45572</v>
          </cell>
          <cell r="J529">
            <v>45574</v>
          </cell>
          <cell r="K529">
            <v>45665</v>
          </cell>
        </row>
        <row r="530">
          <cell r="B530">
            <v>528</v>
          </cell>
          <cell r="C530">
            <v>2024</v>
          </cell>
          <cell r="D530" t="str">
            <v>Prestar sus servicios profesionales para apoyar las actividades y programas que promuevan el ejercicio del derecho a la participación, así como los procesos comunitarios en la localidad.</v>
          </cell>
          <cell r="E530" t="str">
            <v>PRESTACIÓN DE SERVICIOS PROFESIONALES</v>
          </cell>
          <cell r="F530" t="str">
            <v>O23011605570000001907</v>
          </cell>
          <cell r="G530" t="str">
            <v>BLAS FERNANDO LONDOÑO DÍAZ_x000D_</v>
          </cell>
          <cell r="H530">
            <v>79164323</v>
          </cell>
          <cell r="I530">
            <v>45555</v>
          </cell>
          <cell r="J530">
            <v>45559</v>
          </cell>
          <cell r="K530">
            <v>45649</v>
          </cell>
        </row>
        <row r="531">
          <cell r="B531">
            <v>529</v>
          </cell>
          <cell r="C531">
            <v>2024</v>
          </cell>
          <cell r="D531" t="str">
            <v>Prestar sus servicios asistenciales en temas administrativos que promuevan el fortalecimiento de la participación de las organizaciones no formales de la localidad de Puente Aranda.</v>
          </cell>
          <cell r="E531" t="str">
            <v>PRESTACIÓN DE SERVICIOS DE APOYO A LA GESTIÓN</v>
          </cell>
          <cell r="F531" t="str">
            <v>O23011605570000001907</v>
          </cell>
          <cell r="G531" t="str">
            <v xml:space="preserve">JOSÉ ERNESTO SARMIENTO </v>
          </cell>
          <cell r="H531">
            <v>79644988</v>
          </cell>
          <cell r="I531">
            <v>45559</v>
          </cell>
          <cell r="J531">
            <v>45561</v>
          </cell>
          <cell r="K531">
            <v>45651</v>
          </cell>
        </row>
        <row r="532">
          <cell r="B532">
            <v>530</v>
          </cell>
          <cell r="C532">
            <v>2024</v>
          </cell>
          <cell r="D532" t="str">
            <v>AUNAR RECURSOS TÉCNICOS, ADMINISTRATIVOS, LEGALES Y FINANCIEROS, CON EL FIN DE EJECUTAR EL PROGRAMA "JÓVENES A LA E" CON EL FONDO DE DESARROLLO LOCAL DE PUENTE ARANDA, FACILITANDO EL ACCESO Y LA PERMANENCIA DE LAS Y LOS JÓVENES EN LA CIUDAD DE BOGOTÁ.</v>
          </cell>
          <cell r="E532" t="str">
            <v>CONVENIO INTERADMINISTRATIVO</v>
          </cell>
          <cell r="F532" t="str">
            <v>O23011601170000001885</v>
          </cell>
          <cell r="G532" t="str">
            <v>AGENCIA DISTRITAL PARA LA EDUCACIÓN SUPERIOR, LA CIENCIA Y LA TECNOLOGÍA -ATENEA-</v>
          </cell>
          <cell r="H532">
            <v>901508361</v>
          </cell>
          <cell r="I532">
            <v>45558</v>
          </cell>
          <cell r="J532">
            <v>45558</v>
          </cell>
          <cell r="K532">
            <v>48213</v>
          </cell>
        </row>
        <row r="533">
          <cell r="B533">
            <v>531</v>
          </cell>
          <cell r="C533">
            <v>2024</v>
          </cell>
          <cell r="D533" t="str">
            <v>Prestar los servicios profesionales requeridos para apoyar la formulación proceso de contratación evaluación Liquidación y seguimiento de los proyectos relacionados con el sector cultura que se encuentran incluidos en el plan Operativo anual de inversiones que le sean asignados.</v>
          </cell>
          <cell r="E533" t="str">
            <v>PRESTACIÓN DE SERVICIOS PROFESIONALES</v>
          </cell>
          <cell r="F533" t="str">
            <v>O23011601210000001890</v>
          </cell>
          <cell r="G533" t="str">
            <v>MALLORY VALENTINA HERRERA CANTOR</v>
          </cell>
          <cell r="H533">
            <v>1022432875</v>
          </cell>
          <cell r="I533">
            <v>45558</v>
          </cell>
          <cell r="J533">
            <v>45561</v>
          </cell>
          <cell r="K533">
            <v>45682</v>
          </cell>
        </row>
        <row r="534">
          <cell r="B534">
            <v>532</v>
          </cell>
          <cell r="C534">
            <v>2024</v>
          </cell>
          <cell r="D534" t="str">
            <v>Prestar los servicios profesionales especializados al Despacho de la Alcaldía Local de Puente Aranda para apoyar la ejecución financiera integral de los asuntos administrativos de su competencia.</v>
          </cell>
          <cell r="E534" t="str">
            <v>PRESTACIÓN DE SERVICIOS PROFESIONALES</v>
          </cell>
          <cell r="F534" t="str">
            <v>O23011605570000001907</v>
          </cell>
          <cell r="G534" t="str">
            <v>SANTIAGO JIMÉNEZ LARA_x000D_</v>
          </cell>
          <cell r="H534">
            <v>1019064689</v>
          </cell>
          <cell r="I534">
            <v>45559</v>
          </cell>
          <cell r="J534">
            <v>45561</v>
          </cell>
          <cell r="K534">
            <v>45651</v>
          </cell>
        </row>
        <row r="535">
          <cell r="B535">
            <v>533</v>
          </cell>
          <cell r="C535">
            <v>2024</v>
          </cell>
          <cell r="D535" t="str">
            <v>Prestar los servicios de apoyo en temas de gestión ambiental relacionados con acciones de arbolado urbano, riesgos y cambio climático en la localidad de Puente Aranda</v>
          </cell>
          <cell r="E535" t="str">
            <v>PRESTACIÓN DE SERVICIOS PROFESIONALES</v>
          </cell>
          <cell r="F535" t="str">
            <v>O23011602380000002005</v>
          </cell>
          <cell r="G535" t="str">
            <v>DIANA MILENA QUIVANO SANTACRUZ</v>
          </cell>
          <cell r="H535">
            <v>52518896</v>
          </cell>
          <cell r="I535">
            <v>45561</v>
          </cell>
          <cell r="J535">
            <v>45567</v>
          </cell>
          <cell r="K535">
            <v>45658</v>
          </cell>
        </row>
        <row r="536">
          <cell r="B536">
            <v>534</v>
          </cell>
          <cell r="C536">
            <v>2024</v>
          </cell>
          <cell r="D536" t="str">
            <v>Prestar los servicios de apoyo en temas de gestión ambiental relacionados con acciones de arbolado urbano, riesgos y cambio climático en la localidad de Puente Aranda</v>
          </cell>
          <cell r="E536" t="str">
            <v>PRESTACIÓN DE SERVICIOS DE APOYO A LA GESTIÓN</v>
          </cell>
          <cell r="F536" t="str">
            <v>O23011602380000002005</v>
          </cell>
          <cell r="G536" t="str">
            <v>JHON SEBASTIAN SOTO CUERVO</v>
          </cell>
          <cell r="H536">
            <v>1022431396</v>
          </cell>
          <cell r="I536">
            <v>45568</v>
          </cell>
          <cell r="J536">
            <v>45574</v>
          </cell>
          <cell r="K536">
            <v>45665</v>
          </cell>
        </row>
        <row r="537">
          <cell r="B537">
            <v>535</v>
          </cell>
          <cell r="C537">
            <v>2024</v>
          </cell>
          <cell r="D537" t="str">
            <v>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537" t="str">
            <v>PRESTACIÓN DE SERVICIOS DE APOYO A LA GESTIÓN</v>
          </cell>
          <cell r="F537" t="str">
            <v>O23011603430000001902</v>
          </cell>
          <cell r="G537" t="str">
            <v>JUAN FELIPE VERGARA AYALA</v>
          </cell>
          <cell r="H537">
            <v>1000614716</v>
          </cell>
          <cell r="I537">
            <v>45569</v>
          </cell>
          <cell r="J537">
            <v>45574</v>
          </cell>
          <cell r="K537">
            <v>45665</v>
          </cell>
        </row>
        <row r="538">
          <cell r="B538">
            <v>536</v>
          </cell>
          <cell r="C538">
            <v>2024</v>
          </cell>
          <cell r="D538" t="str">
            <v>Prestar sus servicios profesionales para apoyar las actividades y programas que promuevan el ejercicio del derecho a la participación, así como los procesos comunitarios en la localidad.</v>
          </cell>
          <cell r="E538" t="str">
            <v>PRESTACIÓN DE SERVICIOS PROFESIONALES</v>
          </cell>
          <cell r="F538" t="str">
            <v>O23011605570000001907</v>
          </cell>
          <cell r="G538" t="str">
            <v>EDILBERTO GIRALDO SUÁREZ</v>
          </cell>
          <cell r="H538">
            <v>19300733</v>
          </cell>
          <cell r="I538">
            <v>45561</v>
          </cell>
          <cell r="J538">
            <v>45566</v>
          </cell>
          <cell r="K538">
            <v>45657</v>
          </cell>
        </row>
        <row r="539">
          <cell r="B539">
            <v>537</v>
          </cell>
          <cell r="C539">
            <v>2024</v>
          </cell>
          <cell r="D539" t="str">
            <v>PRESTAR SUS SERVICIOS DE APOYO EN TEMAS ADMINISTRATIVOS Y LOGISTICOS QUE PROMUEVAN EL FORTALECIMIENTO DE LA PARTICIPACION DE LAS ORGANIZACIONES NO FORMALES DE LA LOCALIDAD DE PUENTE ARANDA</v>
          </cell>
          <cell r="E539" t="str">
            <v>PRESTACIÓN DE SERVICIOS DE APOYO A LA GESTIÓN</v>
          </cell>
          <cell r="F539" t="str">
            <v xml:space="preserve"> O23011605570000001907</v>
          </cell>
          <cell r="G539" t="str">
            <v>PAULA ANDREA RIVEROS HERRERA_x000D_</v>
          </cell>
          <cell r="H539">
            <v>1001185302</v>
          </cell>
          <cell r="I539">
            <v>45560</v>
          </cell>
          <cell r="J539">
            <v>45565</v>
          </cell>
          <cell r="K539">
            <v>45655</v>
          </cell>
        </row>
        <row r="540">
          <cell r="B540">
            <v>538</v>
          </cell>
          <cell r="C540">
            <v>2024</v>
          </cell>
          <cell r="D540" t="str">
            <v>APOYAR AL ALCALDE (SA) LOCAL EN LA PROMOCIÓN, ACOMPAÑAMIENTO, COORDINACIÓN Y ATENCIÓN DE LAS INSTANCIAS DE COORDINACIÓN INTERINSTITUCIONALES Y LAS INSTANCIAS DE PARTICIPACIÓN LOCALES, ASÍ COMO LOS PROCESOS COMUNITARIOS EN LA LOCALIDAD</v>
          </cell>
          <cell r="E540" t="str">
            <v>PRESTACIÓN DE SERVICIOS PROFESIONALES</v>
          </cell>
          <cell r="F540" t="str">
            <v>O23011605570000001907</v>
          </cell>
          <cell r="G540" t="str">
            <v>LILAURA GUZMAN MARIN</v>
          </cell>
          <cell r="H540">
            <v>52953158</v>
          </cell>
          <cell r="I540">
            <v>45560</v>
          </cell>
          <cell r="J540">
            <v>45562</v>
          </cell>
          <cell r="K540">
            <v>45652</v>
          </cell>
        </row>
        <row r="541">
          <cell r="B541">
            <v>539</v>
          </cell>
          <cell r="C541">
            <v>2024</v>
          </cell>
          <cell r="D541" t="str">
            <v>Prestar sus servicios profesionales para apoyar las actividades y programas que promuevan el ejercicio del derecho a la participación, así como los procesos comunitarios en la localidad.</v>
          </cell>
          <cell r="E541" t="str">
            <v>PRESTACIÓN DE SERVICIOS PROFESIONALES</v>
          </cell>
          <cell r="F541" t="str">
            <v>O23011605570000001907</v>
          </cell>
          <cell r="G541" t="str">
            <v>NEIR LOMBO VILLADIEGO</v>
          </cell>
          <cell r="H541">
            <v>1102808521</v>
          </cell>
          <cell r="I541">
            <v>45558</v>
          </cell>
          <cell r="J541">
            <v>45560</v>
          </cell>
          <cell r="K541">
            <v>45650</v>
          </cell>
        </row>
        <row r="542">
          <cell r="B542">
            <v>540</v>
          </cell>
          <cell r="C542">
            <v>2024</v>
          </cell>
          <cell r="D542" t="str">
            <v>Prestar servicios profesionales para apoyar la formulación, proceso de contratación, evaluación, seguimiento y liquidación relacionados con los proyectos ambientales de inversión para asegurar la adecuada inversión de recursos locales y el cumplimiento de las metas del mismo.</v>
          </cell>
          <cell r="E542" t="str">
            <v>PRESTACIÓN DE SERVICIOS PROFESIONALES</v>
          </cell>
          <cell r="F542" t="str">
            <v xml:space="preserve">O23011602380000002005 </v>
          </cell>
          <cell r="G542" t="str">
            <v>DOUGLAS ALEXANDER JIMENEZ SOSA</v>
          </cell>
          <cell r="H542">
            <v>1020807487</v>
          </cell>
          <cell r="I542">
            <v>45561</v>
          </cell>
          <cell r="J542">
            <v>45565</v>
          </cell>
          <cell r="K542">
            <v>45655</v>
          </cell>
        </row>
        <row r="543">
          <cell r="B543">
            <v>541</v>
          </cell>
          <cell r="C543">
            <v>2024</v>
          </cell>
          <cell r="D543" t="str">
            <v xml:space="preserve">	Prestar sus servicios profesionales para apoyar jurídicamente la ejecución de las acciones de IVC requeridas en la alcaldía local conforme a sus competencias.</v>
          </cell>
          <cell r="E543" t="str">
            <v>PRESTACIÓN DE SERVICIOS PROFESIONALES</v>
          </cell>
          <cell r="F543" t="str">
            <v>O23011605570000001908</v>
          </cell>
          <cell r="G543" t="str">
            <v>FALKNER ALBERTO LOZANO RODRÌGUEZ</v>
          </cell>
          <cell r="H543">
            <v>1110518065</v>
          </cell>
          <cell r="I543">
            <v>45563</v>
          </cell>
          <cell r="J543">
            <v>45566</v>
          </cell>
          <cell r="K543">
            <v>45657</v>
          </cell>
        </row>
        <row r="544">
          <cell r="B544">
            <v>542</v>
          </cell>
          <cell r="C544">
            <v>2024</v>
          </cell>
          <cell r="D544" t="str">
            <v>Prestar sus servicios profesionales para apoyar la estructuración, formulación, evaluación y seguimiento de la planeación estratégica y proyectos de inversión del Fondo de Desarrollo Local de Puente Aranda.</v>
          </cell>
          <cell r="E544" t="str">
            <v>PRESTACIÓN DE SERVICIOS PROFESIONALES</v>
          </cell>
          <cell r="F544" t="str">
            <v xml:space="preserve">O23011605570000001907 </v>
          </cell>
          <cell r="G544" t="str">
            <v>HENRY ALEXANDER ESLAVA PULIDO</v>
          </cell>
          <cell r="H544">
            <v>1014230448</v>
          </cell>
          <cell r="I544">
            <v>45561</v>
          </cell>
          <cell r="J544">
            <v>45565</v>
          </cell>
          <cell r="K544">
            <v>45655</v>
          </cell>
        </row>
        <row r="545">
          <cell r="B545">
            <v>543</v>
          </cell>
          <cell r="C545">
            <v>2024</v>
          </cell>
          <cell r="D545" t="str">
            <v>Apoyar las inspecciones de policía con el ingreso de información, uso y apropiación de los sistemas de información vigentes dispuestos para las actuaciones de policía.</v>
          </cell>
          <cell r="E545" t="str">
            <v>PRESTACIÓN DE SERVICIOS DE APOYO A LA GESTIÓN</v>
          </cell>
          <cell r="F545" t="str">
            <v>O23011605570000001908</v>
          </cell>
          <cell r="G545" t="str">
            <v>LUISA FERNANDA QUINTERO LIZARAZO</v>
          </cell>
          <cell r="H545">
            <v>1010167565</v>
          </cell>
          <cell r="I545">
            <v>45558</v>
          </cell>
          <cell r="J545">
            <v>45561</v>
          </cell>
          <cell r="K545">
            <v>45651</v>
          </cell>
        </row>
        <row r="546">
          <cell r="B546">
            <v>544</v>
          </cell>
          <cell r="C546">
            <v>2024</v>
          </cell>
          <cell r="D546" t="str">
            <v>Prestar los servicios de apoyo en temas de gestión ambiental relacionados con acciones de arbolado urbano, riesgos y cambio climático en la localidad de Puente Aranda.</v>
          </cell>
          <cell r="E546" t="str">
            <v>PRESTACIÓN DE SERVICIOS DE APOYO A LA GESTIÓN</v>
          </cell>
          <cell r="F546" t="str">
            <v>O23011602380000002005</v>
          </cell>
          <cell r="G546" t="str">
            <v>PAULA TATIANA JOYA FERNANDEZ</v>
          </cell>
          <cell r="H546">
            <v>53094785</v>
          </cell>
          <cell r="I546">
            <v>45560</v>
          </cell>
          <cell r="J546">
            <v>45566</v>
          </cell>
          <cell r="K546">
            <v>45657</v>
          </cell>
        </row>
        <row r="547">
          <cell r="B547">
            <v>545</v>
          </cell>
          <cell r="C547">
            <v>2024</v>
          </cell>
          <cell r="D547" t="str">
            <v>Prestar sus servicios profesionales para apoyar la estructuración, formulación, evaluación y seguimiento de la planeación estratégica y proyectos de inversión del fondo de desarrollo local de Puente Aranda.</v>
          </cell>
          <cell r="E547" t="str">
            <v>PRESTACIÓN DE SERVICIOS PROFESIONALES</v>
          </cell>
          <cell r="F547" t="str">
            <v xml:space="preserve">O23011605570000001907 </v>
          </cell>
          <cell r="G547" t="str">
            <v>ISIS ALEXANDRA OVIEDO GARCÍA</v>
          </cell>
          <cell r="H547">
            <v>52727823</v>
          </cell>
          <cell r="I547">
            <v>45561</v>
          </cell>
          <cell r="J547">
            <v>45565</v>
          </cell>
          <cell r="K547">
            <v>45655</v>
          </cell>
        </row>
        <row r="548">
          <cell r="B548">
            <v>546</v>
          </cell>
          <cell r="C548">
            <v>2024</v>
          </cell>
          <cell r="D548" t="str">
            <v>PRESTAR SUS SERVICIOS DE APOYO EN TEMAS ADMINISTRATIVOS Y LOGISTICOS QUE PROMUEVAN EL FORTALECIMIENTO DE LA PARTICIPACION DE LAS ORGANIZACIONES NO FORMALES DE LA LOCALIDAD DE PUENTE ARANDA.</v>
          </cell>
          <cell r="E548" t="str">
            <v>PRESTACIÓN DE SERVICIOS DE APOYO A LA GESTIÓN</v>
          </cell>
          <cell r="F548" t="str">
            <v xml:space="preserve"> O23011605570000001907</v>
          </cell>
          <cell r="G548" t="str">
            <v>JUAN FRANCISCO GALVEZ JUNCA_x000D_</v>
          </cell>
          <cell r="H548">
            <v>79750293</v>
          </cell>
          <cell r="I548">
            <v>45560</v>
          </cell>
          <cell r="J548">
            <v>45565</v>
          </cell>
          <cell r="K548">
            <v>45655</v>
          </cell>
        </row>
        <row r="549">
          <cell r="B549">
            <v>547</v>
          </cell>
          <cell r="C549">
            <v>2024</v>
          </cell>
          <cell r="D549" t="str">
            <v>PRESTAR SUS SERVICIOS PARA APOYAR EL PROCESO DE RADICACION Y DISTRIBUCION DE LA CORRESPONDENCIA, ASI COMO LA ATENCION EN LA VENTANILLA CDI DE LA ALCALDIA LOCAL DE PUENTE ARANDA</v>
          </cell>
          <cell r="E549" t="str">
            <v>PRESTACIÓN DE SERVICIOS DE APOYO A LA GESTIÓN</v>
          </cell>
          <cell r="F549" t="str">
            <v xml:space="preserve">O23011605570000001907 </v>
          </cell>
          <cell r="G549" t="str">
            <v>MARISOL JAQUE TENJO</v>
          </cell>
          <cell r="H549">
            <v>39757795</v>
          </cell>
          <cell r="I549">
            <v>45562</v>
          </cell>
          <cell r="J549">
            <v>45568</v>
          </cell>
          <cell r="K549">
            <v>45659</v>
          </cell>
        </row>
        <row r="550">
          <cell r="B550">
            <v>548</v>
          </cell>
          <cell r="C550">
            <v>2024</v>
          </cell>
          <cell r="D550" t="str">
            <v>PRESTAR SUS SERVICIOS PROFESIONALES PARA APOYAR JURÍDICAMENTE LA EJECUCIÓN DE LAS ACCIONES DE IVC REQUERIDAS EN LA ALCALDIA LOCAL CONFORME A SUS COMEPETENCIAS.</v>
          </cell>
          <cell r="E550" t="str">
            <v>PRESTACIÓN DE SERVICIOS PROFESIONALES</v>
          </cell>
          <cell r="F550" t="str">
            <v xml:space="preserve"> O23011605570000001908</v>
          </cell>
          <cell r="G550" t="str">
            <v>NESTOR OVIDIO ALFONSO GUERRERO</v>
          </cell>
          <cell r="H550">
            <v>1022406949</v>
          </cell>
          <cell r="I550">
            <v>45560</v>
          </cell>
          <cell r="J550">
            <v>45566</v>
          </cell>
          <cell r="K550">
            <v>45657</v>
          </cell>
        </row>
        <row r="551">
          <cell r="B551">
            <v>549</v>
          </cell>
          <cell r="C551">
            <v>2024</v>
          </cell>
          <cell r="D551" t="str">
            <v>PRESTAR LOS SERVICIOS DE APOYO EN TEMAS DE GESTION AMBIENTAL RELACIONADOS CON ACCIONES DE ARBOLADO URBANO, RIESGOS Y CAMBIO CLIMATICO EN LA LOCALIDAD DE PUENTE ARANDA.</v>
          </cell>
          <cell r="E551" t="str">
            <v>PRESTACIÓN DE SERVICIOS DE APOYO A LA GESTIÓN</v>
          </cell>
          <cell r="F551" t="str">
            <v xml:space="preserve">O23011602380000002005 </v>
          </cell>
          <cell r="G551" t="str">
            <v>LUZ MIRYAM DAZA GARZON</v>
          </cell>
          <cell r="H551">
            <v>39763293</v>
          </cell>
          <cell r="I551">
            <v>45560</v>
          </cell>
          <cell r="J551">
            <v>45569</v>
          </cell>
          <cell r="K551">
            <v>45660</v>
          </cell>
        </row>
        <row r="552">
          <cell r="B552">
            <v>550</v>
          </cell>
          <cell r="C552">
            <v>2024</v>
          </cell>
          <cell r="D552" t="str">
            <v xml:space="preserve">	APOYA EL CUBRIMIENTO DE LAS ACTIVIDADES, CRONOGRAMAS Y AGENDA DE LA ALCALDIA LOCAL A NIVEL INTERNO Y EXTERNO, ASI COMO LA GENERACION DE CONTENIDOS PERIODISTICOS</v>
          </cell>
          <cell r="E552" t="str">
            <v>PRESTACIÓN DE SERVICIOS PROFESIONALES</v>
          </cell>
          <cell r="F552" t="str">
            <v>O23011605570000001907</v>
          </cell>
          <cell r="G552" t="str">
            <v>MARIA CAMILA DIAZ RODRIGUEZ</v>
          </cell>
          <cell r="H552">
            <v>1016067569</v>
          </cell>
          <cell r="I552">
            <v>45572</v>
          </cell>
          <cell r="J552">
            <v>45574</v>
          </cell>
          <cell r="K552">
            <v>45665</v>
          </cell>
        </row>
        <row r="553">
          <cell r="B553">
            <v>551</v>
          </cell>
          <cell r="C553">
            <v>2024</v>
          </cell>
          <cell r="D553" t="str">
            <v>PRESTAR SUS SERVICIOS PROFESIONALES PARA APOYAR LAS ACTIVIDADES Y PROGRAMAS QUE PROMUEVAN EL EJERCICIO DEL DERECHO A LA PARTICIPACIÓN, ASÍ COMO LOS PROCESOS COMUNITARIOS EN LA LOCALIDAD</v>
          </cell>
          <cell r="E553" t="str">
            <v>PRESTACIÓN DE SERVICIOS PROFESIONALES</v>
          </cell>
          <cell r="F553" t="str">
            <v>O23011605570000001907</v>
          </cell>
          <cell r="G553" t="str">
            <v>RICARDO RODRIGUEZ GARCIA</v>
          </cell>
          <cell r="H553">
            <v>79508103</v>
          </cell>
          <cell r="I553">
            <v>45561</v>
          </cell>
          <cell r="J553">
            <v>45566</v>
          </cell>
          <cell r="K553">
            <v>45657</v>
          </cell>
        </row>
        <row r="554">
          <cell r="B554">
            <v>552</v>
          </cell>
          <cell r="C554">
            <v>2024</v>
          </cell>
          <cell r="D554" t="str">
            <v>PRESTAR SUS SERVICIOS PROFESIONALES PARA APOYAR LAS ACTIVIDADES Y PROGRAMAS QUE PROMUEVAN EL EJERCICIO DEL DERECHO A LA PARTICIPACIÓN, ASÍ COMO LOS PROCESOS COMUNITARIOS EN LA LOCALIDAD.</v>
          </cell>
          <cell r="E554" t="str">
            <v>PRESTACIÓN DE SERVICIOS PROFESIONALES</v>
          </cell>
          <cell r="F554" t="str">
            <v>O23011605570000001907</v>
          </cell>
          <cell r="G554" t="str">
            <v>EDWIN ORLANDO RODRIGUEZ ORTIZ</v>
          </cell>
          <cell r="H554">
            <v>80037398</v>
          </cell>
          <cell r="I554">
            <v>45582</v>
          </cell>
          <cell r="J554">
            <v>45595</v>
          </cell>
          <cell r="K554">
            <v>45686</v>
          </cell>
        </row>
        <row r="555">
          <cell r="B555">
            <v>553</v>
          </cell>
          <cell r="C555">
            <v>2024</v>
          </cell>
          <cell r="D555" t="str">
            <v>Prestar sus servicios profesionales para apoyar la realización y publicación de contenidos de redes sociales y canales de divulgación digital de la Alcaldía Local de Puente Aranda.</v>
          </cell>
          <cell r="E555" t="str">
            <v>PRESTACIÓN DE SERVICIOS PROFESIONALES</v>
          </cell>
          <cell r="F555" t="str">
            <v>O23011605570000001907</v>
          </cell>
          <cell r="G555" t="str">
            <v>ANDREA CATALINA CASTILLO GALÁN</v>
          </cell>
          <cell r="H555">
            <v>52932216</v>
          </cell>
          <cell r="I555">
            <v>45561</v>
          </cell>
          <cell r="J555">
            <v>45565</v>
          </cell>
          <cell r="K555">
            <v>45655</v>
          </cell>
        </row>
        <row r="556">
          <cell r="B556">
            <v>554</v>
          </cell>
          <cell r="C556">
            <v>2024</v>
          </cell>
          <cell r="D556" t="str">
            <v>APOYAR LA GESTION DOCUMENTAL DE LA ALCALDIA LOCAL EN LA IMPLEMENTACION DE LOS PROCESOS DE CLASIFICACION, ORDENACION, SELECCION NATURAL, FOLIACION, IDENTIFICACION, LEVANTAMIENTO DE INVENTARIOS, ALMACENAMIENTO Y APLICACION DE PROTOCOLOS DE ELIMINACION Y TRANSFERENCIAS DOCUMENTALES</v>
          </cell>
          <cell r="E556" t="str">
            <v>PRESTACIÓN DE SERVICIOS DE APOYO A LA GESTIÓN</v>
          </cell>
          <cell r="F556" t="str">
            <v xml:space="preserve"> O23011605570000001907 </v>
          </cell>
          <cell r="G556" t="str">
            <v>JULIAN HERNANDEZ MEJIA</v>
          </cell>
          <cell r="H556">
            <v>19438011</v>
          </cell>
          <cell r="I556">
            <v>45565</v>
          </cell>
          <cell r="J556">
            <v>45573</v>
          </cell>
          <cell r="K556">
            <v>45664</v>
          </cell>
        </row>
        <row r="557">
          <cell r="B557">
            <v>555</v>
          </cell>
          <cell r="C557">
            <v>2024</v>
          </cell>
          <cell r="D557" t="str">
            <v>Prestar sus servicios profesionales en apoyar en la promoción, acompañamiento, coordinación y atención de las instancias de participación relacionadas con deporte, recreación y actividad física de la localidad de Puente Aranda</v>
          </cell>
          <cell r="E557" t="str">
            <v>PRESTACIÓN DE SERVICIOS PROFESIONALES</v>
          </cell>
          <cell r="F557" t="str">
            <v>O23011605570000001907</v>
          </cell>
          <cell r="G557" t="str">
            <v>CRISTIAN DAVID MEDINA LEON</v>
          </cell>
          <cell r="H557">
            <v>1022390067</v>
          </cell>
          <cell r="I557">
            <v>45562</v>
          </cell>
          <cell r="J557">
            <v>45566</v>
          </cell>
          <cell r="K557">
            <v>45657</v>
          </cell>
        </row>
        <row r="558">
          <cell r="B558">
            <v>556</v>
          </cell>
          <cell r="C558">
            <v>2024</v>
          </cell>
          <cell r="D558" t="str">
            <v>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v>
          </cell>
          <cell r="E558" t="str">
            <v>PRESTACIÓN DE SERVICIOS PROFESIONALES</v>
          </cell>
          <cell r="F558" t="str">
            <v>O23011605570000001907</v>
          </cell>
          <cell r="G558" t="str">
            <v>ANDRES DAVID MARTINEZ ALAVARES</v>
          </cell>
          <cell r="H558">
            <v>1070926595</v>
          </cell>
          <cell r="I558">
            <v>45568</v>
          </cell>
          <cell r="J558">
            <v>45573</v>
          </cell>
          <cell r="K558">
            <v>45664</v>
          </cell>
        </row>
        <row r="559">
          <cell r="B559">
            <v>557</v>
          </cell>
          <cell r="C559">
            <v>2024</v>
          </cell>
          <cell r="D559" t="str">
            <v>PRESTAR SERVICIOS PROFESIONALES PARA REALIZAR LAS GESTIONES INHERENTES EN LA LIQUIDACIÓN, PAGO Y DEPURACIÓN DE OBLIGACIONES POR PAGAR DE LOS CONTRATOS SUSCRITOS POR EL FDL PUENTE ARANDA</v>
          </cell>
          <cell r="E559" t="str">
            <v>PRESTACIÓN DE SERVICIOS PROFESIONALES</v>
          </cell>
          <cell r="F559" t="str">
            <v>O23011605570000001907</v>
          </cell>
          <cell r="G559" t="str">
            <v>FERNANDO AUGUSTO GARCIA BEJARANO</v>
          </cell>
          <cell r="H559">
            <v>1015396314</v>
          </cell>
          <cell r="I559">
            <v>45569</v>
          </cell>
          <cell r="J559">
            <v>45574</v>
          </cell>
          <cell r="K559">
            <v>45665</v>
          </cell>
        </row>
        <row r="560">
          <cell r="B560">
            <v>558</v>
          </cell>
          <cell r="C560">
            <v>2024</v>
          </cell>
          <cell r="D560" t="str">
            <v xml:space="preserve">	Prestar sus servicios profesionales para apoyar las actividades y programas que promuevan el ejercicio del derecho a la participación, así como los procesos comunitarios en la localidad.</v>
          </cell>
          <cell r="E560" t="str">
            <v>PRESTACIÓN DE SERVICIOS PROFESIONALES</v>
          </cell>
          <cell r="F560" t="str">
            <v>O23011605570000001907</v>
          </cell>
          <cell r="G560" t="str">
            <v>LEIDY CATALINA VELOZA RODRIGUEZ</v>
          </cell>
          <cell r="H560">
            <v>1026281354</v>
          </cell>
          <cell r="I560">
            <v>45561</v>
          </cell>
          <cell r="J560">
            <v>45566</v>
          </cell>
          <cell r="K560">
            <v>45657</v>
          </cell>
        </row>
        <row r="561">
          <cell r="B561">
            <v>559</v>
          </cell>
          <cell r="C561">
            <v>2024</v>
          </cell>
          <cell r="D561" t="str">
            <v>APOYAR LA FORMULACION, GESTION Y SEGUIMIENTO DE ACTIVIDADES ENFOCADAS A LA GESTION AMBIENTAL EXTERNA,ENCAMINADAS A LA MITIGACION DE LOS DIFERENTES IMPACTOS AMBIENTALES Y LA CONSERVACION DE LOS RECURSOS NATURALES DE LA lOCALIDAD.</v>
          </cell>
          <cell r="E561" t="str">
            <v>PRESTACIÓN DE SERVICIOS PROFESIONALES</v>
          </cell>
          <cell r="F561" t="str">
            <v>O23011605570000001907</v>
          </cell>
          <cell r="G561" t="str">
            <v>LIZETH JULIETH PEREZ VARGAS</v>
          </cell>
          <cell r="H561">
            <v>1013607868</v>
          </cell>
          <cell r="I561">
            <v>45568</v>
          </cell>
          <cell r="J561">
            <v>45572</v>
          </cell>
          <cell r="K561">
            <v>45663</v>
          </cell>
        </row>
        <row r="562">
          <cell r="B562">
            <v>560</v>
          </cell>
          <cell r="C562">
            <v>2024</v>
          </cell>
          <cell r="D562" t="str">
            <v>Prestar los servicios profesionales requeridos para apoyar la formulación, proceso de contratación, evaluación y seguimiento de proyectos incluidos en el plan de desarrollo local vigente relacionados con el sector educación, así como la liquidación de los suscritos para su ejecución en especial para los proyectos de educación.</v>
          </cell>
          <cell r="E562" t="str">
            <v>PRESTACIÓN DE SERVICIOS PROFESIONALES</v>
          </cell>
          <cell r="F562" t="str">
            <v>O23011601120000001632</v>
          </cell>
          <cell r="G562" t="str">
            <v>HERLY NATALY HERNANDEZ QUINTERO</v>
          </cell>
          <cell r="H562">
            <v>1014285963</v>
          </cell>
          <cell r="I562">
            <v>45565</v>
          </cell>
          <cell r="J562">
            <v>45568</v>
          </cell>
          <cell r="K562">
            <v>45659</v>
          </cell>
        </row>
        <row r="563">
          <cell r="B563">
            <v>561</v>
          </cell>
          <cell r="C563">
            <v>2024</v>
          </cell>
          <cell r="D563" t="str">
            <v>Prestar los servicios de apoyo en temas de gestión ambiental relacionados con acciones de hábitos de consumo, reciclaje, cambio climático y gestión ambiental en la Localidad de Puente Aranda.</v>
          </cell>
          <cell r="E563" t="str">
            <v>PRESTACIÓN DE SERVICIOS DE APOYO A LA GESTIÓN</v>
          </cell>
          <cell r="F563" t="str">
            <v>O23011602380000002005</v>
          </cell>
          <cell r="G563" t="str">
            <v>CLAUDIA NATALY LOZANO ACOSTA</v>
          </cell>
          <cell r="H563">
            <v>1001275122</v>
          </cell>
          <cell r="I563">
            <v>45568</v>
          </cell>
          <cell r="J563">
            <v>45569</v>
          </cell>
          <cell r="K563">
            <v>45660</v>
          </cell>
        </row>
        <row r="564">
          <cell r="B564">
            <v>562</v>
          </cell>
          <cell r="C564">
            <v>2024</v>
          </cell>
          <cell r="D564" t="str">
            <v>Prestar sus servicios profesionales en el área de gestión del desarrollo local, apoyando la elaboración, seguimiento, análisis y administración de la contabilidad del fondo de desarrollo local de Puente Aranda.</v>
          </cell>
          <cell r="E564" t="str">
            <v>PRESTACIÓN DE SERVICIOS PROFESIONALES</v>
          </cell>
          <cell r="F564" t="str">
            <v>O23011605570000001907</v>
          </cell>
          <cell r="G564" t="str">
            <v>DIANA MARCELA PERILLA MUÑOZ</v>
          </cell>
          <cell r="H564">
            <v>1022963604</v>
          </cell>
          <cell r="I564">
            <v>45565</v>
          </cell>
          <cell r="J564" t="str">
            <v>NA</v>
          </cell>
          <cell r="K564" t="str">
            <v>NA</v>
          </cell>
        </row>
        <row r="565">
          <cell r="B565">
            <v>563</v>
          </cell>
          <cell r="C565">
            <v>2024</v>
          </cell>
          <cell r="D565" t="str">
            <v xml:space="preserve">	PRESTAR LOS SERVICIOS PROFESIONALES PARA DESARROLLAR ACCIONES Y ESTRATEGIAS ORIENTADAS A LA PROMOCION, ARTICULACION Y SEGUIMIENTO PARA LA ATENCION Y PROTECCION DE LOS ANIMALES DOMESTICOS Y SILVESTRES DE LA LOCALIDAD.</v>
          </cell>
          <cell r="E565" t="str">
            <v>PRESTACIÓN DE SERVICIOS PROFESIONALES</v>
          </cell>
          <cell r="F565" t="str">
            <v>O23011602340000002004</v>
          </cell>
          <cell r="G565" t="str">
            <v>MIGUEL ANGEL CORREA RAMOS</v>
          </cell>
          <cell r="H565">
            <v>1026572878</v>
          </cell>
          <cell r="I565">
            <v>45574</v>
          </cell>
          <cell r="J565">
            <v>45586</v>
          </cell>
          <cell r="K565">
            <v>45677</v>
          </cell>
        </row>
        <row r="566">
          <cell r="B566">
            <v>564</v>
          </cell>
          <cell r="C566">
            <v>2024</v>
          </cell>
          <cell r="D566" t="str">
            <v>Prestar los servicios de correo certificado urbano, regional y nacional para la
remisión de respuesta a solicitudes, comunicaciones, citaciones, requerimientos y la correspondencia en general
que requiera la Alcaldía Local de Puente Aranda, en sus diferentes dependencias.</v>
          </cell>
          <cell r="E566" t="str">
            <v>CONVENIO INTERADMINISTRATIVO</v>
          </cell>
          <cell r="F566" t="str">
            <v>O21202020060868021</v>
          </cell>
          <cell r="G566" t="str">
            <v>SERVICIOS POSTALES NACIONALES S.A.S</v>
          </cell>
          <cell r="H566">
            <v>900062917</v>
          </cell>
          <cell r="I566">
            <v>45588</v>
          </cell>
          <cell r="J566">
            <v>45595</v>
          </cell>
          <cell r="K566">
            <v>45898</v>
          </cell>
        </row>
        <row r="567">
          <cell r="B567">
            <v>565</v>
          </cell>
          <cell r="C567">
            <v>2024</v>
          </cell>
          <cell r="D567" t="str">
            <v>Prestación de servicios profesionales para apoyar y brindar asistencia técnica administrativa en tema de riesgo y atención de emergencias en la localidad.</v>
          </cell>
          <cell r="E567" t="str">
            <v>PRESTACIÓN DE SERVICIOS PROFESIONALES</v>
          </cell>
          <cell r="F567" t="str">
            <v>O23011602300000002002</v>
          </cell>
          <cell r="G567" t="str">
            <v>JORGE ALFONSO MARTÍNEZ HERRERA</v>
          </cell>
          <cell r="H567">
            <v>79506281</v>
          </cell>
          <cell r="I567">
            <v>45568</v>
          </cell>
          <cell r="J567">
            <v>45581</v>
          </cell>
          <cell r="K567">
            <v>45672</v>
          </cell>
        </row>
        <row r="568">
          <cell r="B568">
            <v>566</v>
          </cell>
          <cell r="C568">
            <v>2024</v>
          </cell>
          <cell r="D568" t="str">
            <v>Prestar los servicios de apoyo en temas de gestión ambiental relacionados con acciones de arbolado urbano, riesgos y cambio climático en la localidad de Puente Aranda.</v>
          </cell>
          <cell r="E568" t="str">
            <v>PRESTACIÓN DE SERVICIOS DE APOYO A LA GESTIÓN</v>
          </cell>
          <cell r="F568" t="str">
            <v>O23011602380000002005</v>
          </cell>
          <cell r="G568" t="str">
            <v>IGNACIO LUIS MURILLO RODRÍGUEZ_x000D_</v>
          </cell>
          <cell r="H568">
            <v>19477997</v>
          </cell>
          <cell r="I568">
            <v>45294</v>
          </cell>
          <cell r="J568">
            <v>45572</v>
          </cell>
          <cell r="K568">
            <v>45632</v>
          </cell>
        </row>
        <row r="569">
          <cell r="B569">
            <v>567</v>
          </cell>
          <cell r="C569">
            <v>2024</v>
          </cell>
          <cell r="D569" t="str">
            <v>PRESTAR LOS SERVICIOS PROFESIONALES COMO ENLACE EN LOS TEMAS DE GESTION DE RIESGOS Y CAMBIO CLIMATICO DSGR-CC EN LA LOCALIDAD DE PUENTE ARANDA</v>
          </cell>
          <cell r="E569" t="str">
            <v>PRESTACIÓN DE SERVICIOS PROFESIONALES</v>
          </cell>
          <cell r="F569" t="str">
            <v>O23011602300000002002</v>
          </cell>
          <cell r="G569" t="str">
            <v>ANDRES FELIPE FERNANDEZ RUBIANO</v>
          </cell>
          <cell r="H569">
            <v>1026294301</v>
          </cell>
          <cell r="I569">
            <v>45569</v>
          </cell>
          <cell r="J569">
            <v>45573</v>
          </cell>
          <cell r="K569">
            <v>45664</v>
          </cell>
        </row>
        <row r="570">
          <cell r="B570">
            <v>568</v>
          </cell>
          <cell r="C570">
            <v>2024</v>
          </cell>
          <cell r="D570" t="str">
            <v>Prestar los servicios profesionales requeridos para apoyar la formulación, proceso de contratación, evaluación y seguimiento de los proyectos relacionados con el sector salud que se encuentran incluidos en el plan operativo anual de inversiones, así como adelantar el proceso de liquidación de los contratos ejecutados que le sean asignados.</v>
          </cell>
          <cell r="E570" t="str">
            <v>PRESTACIÓN DE SERVICIOS PROFESIONALES</v>
          </cell>
          <cell r="F570" t="str">
            <v>O23011601080000001899</v>
          </cell>
          <cell r="G570" t="str">
            <v>MARÍA CAMILA AMARILLO VARGAS</v>
          </cell>
          <cell r="H570">
            <v>1014268694</v>
          </cell>
          <cell r="I570">
            <v>45568</v>
          </cell>
          <cell r="J570">
            <v>45572</v>
          </cell>
          <cell r="K570">
            <v>45663</v>
          </cell>
        </row>
        <row r="571">
          <cell r="B571">
            <v>569</v>
          </cell>
          <cell r="C571">
            <v>2024</v>
          </cell>
          <cell r="D571" t="str">
            <v>Prestar los servicios de apoyo en temas de gestión ambiental relacionados con acciones de arbolado urbano riesgos y cambio climático en la Localidad de Puente Aranda.</v>
          </cell>
          <cell r="E571" t="str">
            <v>PRESTACIÓN DE SERVICIOS DE APOYO A LA GESTIÓN</v>
          </cell>
          <cell r="F571" t="str">
            <v>O23011602380000002005</v>
          </cell>
          <cell r="G571" t="str">
            <v>LIZETH NATALIA RUÍZ GONZÁLEZ</v>
          </cell>
          <cell r="H571">
            <v>1192768712</v>
          </cell>
          <cell r="I571">
            <v>45568</v>
          </cell>
          <cell r="J571">
            <v>45580</v>
          </cell>
          <cell r="K571">
            <v>45671</v>
          </cell>
        </row>
        <row r="572">
          <cell r="B572">
            <v>570</v>
          </cell>
          <cell r="C572">
            <v>2024</v>
          </cell>
          <cell r="D572" t="str">
            <v>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572" t="str">
            <v>PRESTACIÓN DE SERVICIOS DE APOYO A LA GESTIÓN</v>
          </cell>
          <cell r="F572" t="str">
            <v>O23011603430000001902</v>
          </cell>
          <cell r="G572" t="str">
            <v>MARINO GIRALDO OROZOCO</v>
          </cell>
          <cell r="H572">
            <v>80211483</v>
          </cell>
          <cell r="I572">
            <v>45568</v>
          </cell>
          <cell r="J572">
            <v>45573</v>
          </cell>
          <cell r="K572">
            <v>45664</v>
          </cell>
        </row>
        <row r="573">
          <cell r="B573">
            <v>571</v>
          </cell>
          <cell r="C573">
            <v>2024</v>
          </cell>
          <cell r="D573" t="str">
            <v>Prestar sus servicios profesionales para apoyar los asuntos relacionados con seguridad ciudadana, convivencia y prevención de conflictos violencias y delitos en la localidad.</v>
          </cell>
          <cell r="E573" t="str">
            <v>PRESTACIÓN DE SERVICIOS PROFESIONALES</v>
          </cell>
          <cell r="F573" t="str">
            <v>O23011603430000001902</v>
          </cell>
          <cell r="G573" t="str">
            <v>JUAN PABLO ORDOÑEZ_x000D_</v>
          </cell>
          <cell r="H573">
            <v>79849347</v>
          </cell>
          <cell r="I573">
            <v>45568</v>
          </cell>
          <cell r="J573">
            <v>45573</v>
          </cell>
          <cell r="K573">
            <v>45664</v>
          </cell>
        </row>
        <row r="574">
          <cell r="B574">
            <v>572</v>
          </cell>
          <cell r="C574">
            <v>2024</v>
          </cell>
          <cell r="D574" t="str">
            <v xml:space="preserve">	PRESTAR SUS SERVICIOS PROFESIONALES ESPECIALIZADOS BRINDADO APOYO JURÍDICO PARA EL AREA DE GESTION PARA EL DESARROLLO LOCAL Y EL DESPACHO DE LA ALCALDIA LOCAL DE PUENTE ARANDA</v>
          </cell>
          <cell r="E574" t="str">
            <v>PRESTACIÓN DE SERVICIOS PROFESIONALES</v>
          </cell>
          <cell r="F574" t="str">
            <v>O23011605570000001907</v>
          </cell>
          <cell r="G574" t="str">
            <v>ANDREA ZHARAY OREJARENA BENITEZ</v>
          </cell>
          <cell r="H574">
            <v>1045667305</v>
          </cell>
          <cell r="I574">
            <v>45569</v>
          </cell>
          <cell r="J574">
            <v>45573</v>
          </cell>
          <cell r="K574">
            <v>45664</v>
          </cell>
        </row>
        <row r="575">
          <cell r="B575">
            <v>573</v>
          </cell>
          <cell r="C575">
            <v>2024</v>
          </cell>
          <cell r="D575" t="str">
            <v>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575" t="str">
            <v>PRESTACIÓN DE SERVICIOS DE APOYO A LA GESTIÓN</v>
          </cell>
          <cell r="F575" t="str">
            <v>O23011603430000001902</v>
          </cell>
          <cell r="G575" t="str">
            <v>GERMAN ANDRÉS DUQUE RAMÍREZ</v>
          </cell>
          <cell r="H575">
            <v>75003129</v>
          </cell>
          <cell r="I575">
            <v>45569</v>
          </cell>
          <cell r="J575">
            <v>45572</v>
          </cell>
          <cell r="K575">
            <v>45663</v>
          </cell>
        </row>
        <row r="576">
          <cell r="B576">
            <v>574</v>
          </cell>
          <cell r="C576">
            <v>2024</v>
          </cell>
          <cell r="D576" t="str">
            <v>PRESTAR SERVICIOS ASITENCIALES PARA REALIZAR ACOMPAÑAMIENTO EN LAS DIFERENTES ACTIVIDADES DE PRODUCCION Y EDICION DE VIDEO, ASI COMO EL REGISTRO FOTOGRAFICO DE LOS ACONTECIMIENTOS Y EVENTOS TENDIENTES A PROMOVER LA PARTICIPACION EN LA LOCALIDAD DE PUENTE ARANDA</v>
          </cell>
          <cell r="E576" t="str">
            <v>PRESTACIÓN DE SERVICIOS DE APOYO A LA GESTIÓN</v>
          </cell>
          <cell r="F576" t="str">
            <v>O23011605570000001907</v>
          </cell>
          <cell r="G576" t="str">
            <v>JERRY SANTIAGO POVEDA PIZZA</v>
          </cell>
          <cell r="H576">
            <v>1073517809</v>
          </cell>
          <cell r="I576">
            <v>45574</v>
          </cell>
          <cell r="J576">
            <v>45582</v>
          </cell>
          <cell r="K576">
            <v>45673</v>
          </cell>
        </row>
        <row r="577">
          <cell r="B577">
            <v>575</v>
          </cell>
          <cell r="C577">
            <v>2024</v>
          </cell>
          <cell r="D577" t="str">
            <v xml:space="preserve">	APOYAR ADMINISTRATIVA Y ASISTENCIALMENTE A LAS INSPECCIONES DE POLICÍA DE LA LOCALIDAD</v>
          </cell>
          <cell r="E577" t="str">
            <v>PRESTACIÓN DE SERVICIOS DE APOYO A LA GESTIÓN</v>
          </cell>
          <cell r="F577" t="str">
            <v>O23011605570000001908</v>
          </cell>
          <cell r="G577" t="str">
            <v xml:space="preserve"> HECTOR TOVAR ORDOÑEZ</v>
          </cell>
          <cell r="H577">
            <v>83167890</v>
          </cell>
          <cell r="I577">
            <v>45581</v>
          </cell>
          <cell r="J577">
            <v>45583</v>
          </cell>
          <cell r="K577">
            <v>45674</v>
          </cell>
        </row>
        <row r="578">
          <cell r="B578">
            <v>576</v>
          </cell>
          <cell r="C578">
            <v>2024</v>
          </cell>
          <cell r="D578" t="str">
            <v xml:space="preserve">	APOYAR TECNICAMENTE LAS DISTINTAS ETAPAS DE LOS PROCESOS DE COMPETENCIA DE LAS INSPECCIONES DE POLICIA DE LA LOCALIDAD, SEGUN REPARTO</v>
          </cell>
          <cell r="E578" t="str">
            <v>PRESTACIÓN DE SERVICIOS PROFESIONALES</v>
          </cell>
          <cell r="F578" t="str">
            <v>O23011605570000001908</v>
          </cell>
          <cell r="G578" t="str">
            <v>ROGER MAURICIO FORERO RIVERA_x000D_</v>
          </cell>
          <cell r="H578">
            <v>79508729</v>
          </cell>
          <cell r="I578">
            <v>45581</v>
          </cell>
          <cell r="J578">
            <v>45583</v>
          </cell>
          <cell r="K578">
            <v>45674</v>
          </cell>
        </row>
        <row r="579">
          <cell r="B579">
            <v>577</v>
          </cell>
          <cell r="C579">
            <v>2024</v>
          </cell>
          <cell r="D579" t="str">
            <v>PRESTAR EL SERVICIO RECARGA Y MANTENIMIENTO DE EXTINTORES, QUE HACEN PARTE DE LA DOTACIÓN DEL FONDO DE DESARROLLO LOCAL DE PUENTE ARANDA</v>
          </cell>
          <cell r="E579" t="str">
            <v>RECARGA Y MANTENIMIENTO DE EXTINTORES</v>
          </cell>
          <cell r="F579" t="str">
            <v>O2120201003053544203</v>
          </cell>
          <cell r="G579" t="str">
            <v>EQUIPO SERVICIO MANTENIMIENTO EXTINTORES
LTDA</v>
          </cell>
          <cell r="H579">
            <v>830125738</v>
          </cell>
          <cell r="I579">
            <v>45573</v>
          </cell>
          <cell r="J579">
            <v>45580</v>
          </cell>
          <cell r="K579">
            <v>45633</v>
          </cell>
        </row>
        <row r="580">
          <cell r="B580">
            <v>578</v>
          </cell>
          <cell r="C580">
            <v>2024</v>
          </cell>
        </row>
        <row r="581">
          <cell r="B581">
            <v>579</v>
          </cell>
          <cell r="C581">
            <v>2024</v>
          </cell>
          <cell r="D581" t="str">
            <v>Prestar servicios profesionales al área de Gestión Policiva y Jurídica, para apoyar las labores relacionadas con el cobro persuasivo de multas y sanciones pecuniarias impuestas, así como realizar el remisión y seguimiento de las actuaciones que deban surtir proceso de cobro coactivo, de acuerdo con las obligaciones y competencias de la alcaldía local.</v>
          </cell>
          <cell r="E581" t="str">
            <v>PRESTACIÓN DE SERVICIOS PROFESIONALES</v>
          </cell>
          <cell r="F581" t="str">
            <v>O23011605570000001907</v>
          </cell>
          <cell r="G581" t="str">
            <v>JESSICA ANDREA JIMENEZ POLANIA</v>
          </cell>
          <cell r="H581">
            <v>1121890356</v>
          </cell>
          <cell r="I581">
            <v>45574</v>
          </cell>
          <cell r="J581">
            <v>45581</v>
          </cell>
          <cell r="K581">
            <v>45672</v>
          </cell>
        </row>
        <row r="582">
          <cell r="B582">
            <v>580</v>
          </cell>
          <cell r="C582">
            <v>2024</v>
          </cell>
          <cell r="D582" t="str">
            <v xml:space="preserve">	Prestar servicios profesionales para realizar las gestiones inherentes en la liquidación, pago y depuración de obligaciones por pagar de los contratos suscritos por el FDL Puente Aranda.</v>
          </cell>
          <cell r="E582" t="str">
            <v>PRESTACIÓN DE SERVICIOS PROFESIONALES</v>
          </cell>
          <cell r="F582" t="str">
            <v>O23011605570000001907</v>
          </cell>
          <cell r="G582" t="str">
            <v>CAMILA ANDREA ROCHA RAMIREZ</v>
          </cell>
          <cell r="H582">
            <v>1019060278</v>
          </cell>
          <cell r="I582">
            <v>45569</v>
          </cell>
          <cell r="J582">
            <v>45572</v>
          </cell>
          <cell r="K582">
            <v>45663</v>
          </cell>
        </row>
        <row r="583">
          <cell r="B583">
            <v>581</v>
          </cell>
          <cell r="C583">
            <v>2024</v>
          </cell>
          <cell r="D583" t="str">
            <v>PRESTAR LOS SERVICIOS PROFESIONALES PARA APOYAR LA FORMULACION, EVALUACIÓN Y SEGUIMIENTO DE PROYECTOS DE INFRAESTRUCTURA DEL PLAN DE DESARROLLO LOCAL PUENTE ARANDA.</v>
          </cell>
          <cell r="E583" t="str">
            <v>PRESTACIÓN DE SERVICIOS PROFESIONALES</v>
          </cell>
          <cell r="F583" t="str">
            <v>O23011601200000001887</v>
          </cell>
          <cell r="G583" t="str">
            <v>FREDY FUQUEN MORENO</v>
          </cell>
          <cell r="H583">
            <v>1014233574</v>
          </cell>
          <cell r="I583">
            <v>45624</v>
          </cell>
          <cell r="J583">
            <v>45624</v>
          </cell>
          <cell r="K583">
            <v>45684</v>
          </cell>
        </row>
        <row r="584">
          <cell r="B584">
            <v>582</v>
          </cell>
          <cell r="C584">
            <v>2024</v>
          </cell>
          <cell r="D584" t="str">
            <v>Apoyar el (la) alcalde (sa) local en la gestión de los asuntos relacionados con seguridad ciudadana, convivencia y prevención de conflictividades violencias y delitos en la localidad de conformidad con el marco normativo aplicable en la materia</v>
          </cell>
          <cell r="E584" t="str">
            <v>PRESTACIÓN DE SERVICIOS PROFESIONALES</v>
          </cell>
          <cell r="F584" t="str">
            <v>O23011605570000001907</v>
          </cell>
          <cell r="G584" t="str">
            <v>JOSE JOAQUIN OCAMPO TEJADA</v>
          </cell>
          <cell r="H584">
            <v>94391606</v>
          </cell>
          <cell r="I584">
            <v>45575</v>
          </cell>
          <cell r="J584">
            <v>45580</v>
          </cell>
          <cell r="K584">
            <v>45671</v>
          </cell>
        </row>
        <row r="585">
          <cell r="B585">
            <v>583</v>
          </cell>
          <cell r="C585">
            <v>2024</v>
          </cell>
          <cell r="D585" t="str">
            <v>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585" t="str">
            <v>PRESTACIÓN DE SERVICIOS DE APOYO A LA GESTIÓN</v>
          </cell>
          <cell r="F585" t="str">
            <v>O23011603430000001902</v>
          </cell>
          <cell r="G585" t="str">
            <v>ANGELA CATALINA VILLAMIL JUEZ</v>
          </cell>
          <cell r="H585">
            <v>1001045227</v>
          </cell>
          <cell r="I585">
            <v>45575</v>
          </cell>
          <cell r="J585">
            <v>45582</v>
          </cell>
          <cell r="K585">
            <v>45673</v>
          </cell>
        </row>
        <row r="586">
          <cell r="B586">
            <v>584</v>
          </cell>
          <cell r="C586">
            <v>2024</v>
          </cell>
          <cell r="D586" t="str">
            <v>Prestar sus servicios asistenciales en temas administrativos y logísticos relacionados con los proyectos culturales que adelanta el fondo de desarrollo local de Puente Aranda</v>
          </cell>
          <cell r="E586" t="str">
            <v>PRESTACIÓN DE SERVICIOS DE APOYO A LA GESTIÓN</v>
          </cell>
          <cell r="F586" t="str">
            <v>O23011601210000001890</v>
          </cell>
          <cell r="G586" t="str">
            <v>MARIA PAULA BURITICA CORREDOR_x000D_</v>
          </cell>
          <cell r="H586">
            <v>1000474246</v>
          </cell>
          <cell r="I586">
            <v>45583</v>
          </cell>
          <cell r="J586">
            <v>45586</v>
          </cell>
          <cell r="K586">
            <v>45677</v>
          </cell>
        </row>
        <row r="587">
          <cell r="B587">
            <v>585</v>
          </cell>
          <cell r="C587">
            <v>2024</v>
          </cell>
          <cell r="D587" t="str">
            <v>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587" t="str">
            <v>PRESTACIÓN DE SERVICIOS DE APOYO A LA GESTIÓN</v>
          </cell>
          <cell r="F587" t="str">
            <v>O23011603430000001902</v>
          </cell>
          <cell r="G587" t="str">
            <v>GUILLERMO ALFONSO RODRIGUEZ GOMEZ</v>
          </cell>
          <cell r="H587">
            <v>1032384361</v>
          </cell>
          <cell r="I587">
            <v>45577</v>
          </cell>
          <cell r="J587">
            <v>45595</v>
          </cell>
          <cell r="K587">
            <v>45686</v>
          </cell>
        </row>
        <row r="588">
          <cell r="B588">
            <v>586</v>
          </cell>
          <cell r="C588">
            <v>2024</v>
          </cell>
          <cell r="D588" t="str">
            <v xml:space="preserve">	PRESTAR LOS SERVICIOS PROFESIONALES REQUERIDOS PARA APOYAR LA FORMULACIÓN, EVALUACIÓN Y SEGUIMIENTO DE PROYECTOS INCLUIDOS EN EL PLAN DE DESARROLLO LOCAL VIGENTE, ASÍ COMO LIQUIDACIÓN DE LOS CONTRATOS SUSCRITOS PARA SU EJECUCIÓN DE LOS PROYECTOS DE INVERSIÓN ASIGNADOS</v>
          </cell>
          <cell r="E588" t="str">
            <v>PRESTACIÓN DE SERVICIOS PROFESIONALES</v>
          </cell>
          <cell r="F588" t="str">
            <v>O23011603450000001903 “</v>
          </cell>
          <cell r="G588" t="str">
            <v>ANA MARÍA CASTAÑEDA GÓMEZ</v>
          </cell>
          <cell r="H588">
            <v>1022442789</v>
          </cell>
          <cell r="I588">
            <v>45589</v>
          </cell>
          <cell r="J588">
            <v>45590</v>
          </cell>
          <cell r="K588">
            <v>45681</v>
          </cell>
        </row>
        <row r="589">
          <cell r="B589">
            <v>587</v>
          </cell>
          <cell r="C589">
            <v>2024</v>
          </cell>
          <cell r="D589" t="str">
            <v>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589" t="str">
            <v>PRESTACIÓN DE SERVICIOS DE APOYO A LA GESTIÓN</v>
          </cell>
          <cell r="F589" t="str">
            <v>O23011603430000001902</v>
          </cell>
          <cell r="G589" t="str">
            <v>GUSTAVO ADOLFO LOPEZ SANCHEZ</v>
          </cell>
          <cell r="H589">
            <v>1022390528</v>
          </cell>
          <cell r="I589">
            <v>45574</v>
          </cell>
          <cell r="J589">
            <v>45586</v>
          </cell>
          <cell r="K589">
            <v>45677</v>
          </cell>
        </row>
        <row r="590">
          <cell r="B590">
            <v>588</v>
          </cell>
          <cell r="C590">
            <v>2024</v>
          </cell>
          <cell r="D590" t="str">
            <v>Apoyar al equipo de prensa y comunicaciones de la alcaldía local en la creación, realización, producción y edición de videos, así como el registro, edición y la presentación de fotografías de los acontecimientos, hechos y eventos externos e internos de la alcaldía local, para ser utilizados como insumos de comunicación en los medios, especialmente escritos, digitales y audiovisuales.</v>
          </cell>
          <cell r="E590" t="str">
            <v>PRESTACIÓN DE SERVICIOS PROFESIONALES</v>
          </cell>
          <cell r="F590" t="str">
            <v>O23011605570000001907</v>
          </cell>
          <cell r="G590" t="str">
            <v>EDISON ALEJANDRO AGUDELO ROJAS</v>
          </cell>
          <cell r="H590">
            <v>1073244984</v>
          </cell>
          <cell r="I590">
            <v>45583</v>
          </cell>
          <cell r="J590">
            <v>45586</v>
          </cell>
          <cell r="K590">
            <v>45677</v>
          </cell>
        </row>
        <row r="591">
          <cell r="B591">
            <v>589</v>
          </cell>
          <cell r="C591">
            <v>2024</v>
          </cell>
          <cell r="D591" t="str">
            <v>Prestar los servicios profesionales requeridos para apoyar la formulación, proceso de contratación, evaluación, seguimiento y liquidación de proyectos, para asegurar la adecuada inversión de recursos locales y el cumplimiento de las metas del mismo, en lo referente al proyecto 1887 "Puente Aranda referente en cultura, deporte y recreación"</v>
          </cell>
          <cell r="E591" t="str">
            <v>PRESTACIÓN DE SERVICIOS PROFESIONALES</v>
          </cell>
          <cell r="F591" t="str">
            <v>O23011601200000001887</v>
          </cell>
          <cell r="G591" t="str">
            <v>RAFAEL ARTURO JAQUE TENJO</v>
          </cell>
          <cell r="H591">
            <v>79849223</v>
          </cell>
          <cell r="I591">
            <v>45574</v>
          </cell>
          <cell r="J591">
            <v>45575</v>
          </cell>
          <cell r="K591">
            <v>45666</v>
          </cell>
        </row>
        <row r="592">
          <cell r="B592">
            <v>590</v>
          </cell>
          <cell r="C592">
            <v>2024</v>
          </cell>
          <cell r="D592" t="str">
            <v>Prestar sus servicios profesionales especializados para apoyar jurídicamente al Alcalde Local en el seguimiento, control, implementación, sustentación e impulso de las actuaciones administrativas que cursan en la alcaldía local relacionado con los temas de actividad comercial, espacio público y propiedad horizontal.</v>
          </cell>
          <cell r="E592" t="str">
            <v>PRESTACIÓN DE SERVICIOS PROFESIONALES</v>
          </cell>
          <cell r="F592" t="str">
            <v>O23011605570000001907</v>
          </cell>
          <cell r="G592" t="str">
            <v>JUAN SEBASTIAN BALLESTEROS GÓMEZ</v>
          </cell>
          <cell r="H592">
            <v>1016091770</v>
          </cell>
          <cell r="I592">
            <v>45574</v>
          </cell>
          <cell r="J592">
            <v>45575</v>
          </cell>
          <cell r="K592">
            <v>45666</v>
          </cell>
        </row>
        <row r="593">
          <cell r="B593">
            <v>591</v>
          </cell>
          <cell r="C593">
            <v>2024</v>
          </cell>
          <cell r="D593" t="str">
            <v>Prestar los servicios de apoyo en temas de gestión ambiental relacionados con acciones de arbolado urbano, riesgos y cambio climático en la Localidad de Puente Aranda.</v>
          </cell>
          <cell r="E593" t="str">
            <v>PRESTACIÓN DE SERVICIOS DE APOYO A LA GESTIÓN</v>
          </cell>
          <cell r="F593" t="str">
            <v>o O23011602380000002005</v>
          </cell>
          <cell r="G593" t="str">
            <v>ADOLFO MIGUEL GARY LOPEZ</v>
          </cell>
          <cell r="H593">
            <v>1065014256</v>
          </cell>
          <cell r="I593">
            <v>45575</v>
          </cell>
          <cell r="J593">
            <v>45582</v>
          </cell>
          <cell r="K593">
            <v>45673</v>
          </cell>
        </row>
        <row r="594">
          <cell r="B594">
            <v>592</v>
          </cell>
          <cell r="C594">
            <v>2024</v>
          </cell>
          <cell r="D594" t="str">
            <v>PRESTAR SUS SERVICIOS PROFESIONALES PARA APOYAR LA FORMULACION, PROCESO DE CONTRATACION, EVALUACION, SEGUIMIENTO Y LIQUIDACION RELACIONADOS CON EL PROYECTO DE INVERSION 1897 PARA ASEGURAR LA ADECUADA INVERSION DE RECURSOS LOCALES Y EL CUMPLIMIENTO DE LAS METAS DEL MISMO</v>
          </cell>
          <cell r="E594" t="str">
            <v>PRESTACIÓN DE SERVICIOS PROFESIONALES</v>
          </cell>
          <cell r="F594" t="str">
            <v>O23011601060000001897</v>
          </cell>
          <cell r="G594" t="str">
            <v>OSCAR OSWALDO MEDINA CAMARGO</v>
          </cell>
          <cell r="H594">
            <v>80148969</v>
          </cell>
          <cell r="I594">
            <v>45575</v>
          </cell>
          <cell r="J594">
            <v>45580</v>
          </cell>
          <cell r="K594">
            <v>45671</v>
          </cell>
        </row>
        <row r="595">
          <cell r="B595">
            <v>593</v>
          </cell>
          <cell r="C595">
            <v>2024</v>
          </cell>
          <cell r="D595" t="str">
            <v xml:space="preserve">	PRESTAR SERVICIOS TECNICOS EN LA EJECUCIÓN DE ESTRATEGIAS DE COMUNICACIÓN INTERNAS Y EXTERNAS QUE PERMITAN LA PROMOCIÓN Y DIFUSIÓN DE LAS ACCIONES Y ACTIVIDADES PROGRAMADOS POR LA ADMINISTRACIÓN LOCAL PARA COMUNICAR SU GESTIÓN A LA CIUDADANÍA</v>
          </cell>
          <cell r="E595" t="str">
            <v>PRESTACIÓN DE SERVICIOS DE APOYO A LA GESTIÓN</v>
          </cell>
          <cell r="F595" t="str">
            <v xml:space="preserve"> O23011605570000001907</v>
          </cell>
          <cell r="G595" t="str">
            <v>JORGE ANDRES SOLANO CASTRO_x000D_</v>
          </cell>
          <cell r="H595">
            <v>1022351642</v>
          </cell>
          <cell r="I595">
            <v>45589</v>
          </cell>
          <cell r="J595">
            <v>45597</v>
          </cell>
          <cell r="K595">
            <v>45688</v>
          </cell>
        </row>
        <row r="596">
          <cell r="B596">
            <v>594</v>
          </cell>
          <cell r="C596">
            <v>2024</v>
          </cell>
          <cell r="D596" t="str">
            <v>PRESTAR SUS SERVICIOS PROFESIONALES PARA APOYAR LA FORMULACION, PROCESO DE CONTRATACION, EVALUACION, SEGUIMIENTO Y LIQUIDACION RELACIONADOS CON EL PROYECTO DE INVERSION 1897 PARA ASEGURAR LA ADECUADA INVERSION DE RECURSOS LOCALES Y EL CUMPLIMIENTO DE LAS METAS DEL MISMO</v>
          </cell>
          <cell r="E596" t="str">
            <v>PRESTACIÓN DE SERVICIOS PROFESIONALES</v>
          </cell>
          <cell r="F596" t="str">
            <v>O23011601060000001897</v>
          </cell>
          <cell r="G596" t="str">
            <v>CLAUDIA LORENA FAJARDO ROMERO</v>
          </cell>
          <cell r="H596">
            <v>1022430138</v>
          </cell>
          <cell r="I596">
            <v>45581</v>
          </cell>
          <cell r="J596">
            <v>45583</v>
          </cell>
          <cell r="K596">
            <v>45674</v>
          </cell>
        </row>
        <row r="597">
          <cell r="B597">
            <v>595</v>
          </cell>
          <cell r="C597">
            <v>2024</v>
          </cell>
          <cell r="D597" t="str">
            <v>PRESTAR SUS SERVICIOS PROFESIONALES PARA APOYAR LA FORMULACION, PROCESO DE CONTRATACION, EVALUACION, SEGUIMIENTO Y LIQUIDACION RELACIONADOS CON EL PROYECTO DE INVERSION 1897 PARA ASEGURAR LA ADECUADA INVERSION DE RECURSOS LOCALES Y EL CUMPLIMIENTO DE LAS METAS DEL MISMO</v>
          </cell>
          <cell r="E597" t="str">
            <v>PRESTACIÓN DE SERVICIOS PROFESIONALES</v>
          </cell>
          <cell r="F597" t="str">
            <v>O23011601060000001897</v>
          </cell>
          <cell r="G597" t="str">
            <v>DIANA CATALINA ROMERO TORRES</v>
          </cell>
          <cell r="H597">
            <v>1018442804</v>
          </cell>
          <cell r="I597">
            <v>45580</v>
          </cell>
          <cell r="J597">
            <v>45611</v>
          </cell>
          <cell r="K597">
            <v>45702</v>
          </cell>
        </row>
        <row r="598">
          <cell r="B598">
            <v>596</v>
          </cell>
          <cell r="C598">
            <v>2024</v>
          </cell>
          <cell r="D598" t="str">
            <v>APOYAR LA GESTION DOCUMENTAL DE LA ALCALDIA LOCAL EN LA IMPLEMENTACION DE LOS PROCESOS DE CLASIFCACION, ORDENACION, SELECCIÓN NATURAL, FOLIACION, IDENTIFICACION, LEVANTAMIENTO DE INVENTARIOS, ALMACENAMIENTO Y APLICACIÓN DE PROTOCOLOS DE ELIMINACION Y TRANSFERENCIAS DOCUMENTALES.</v>
          </cell>
          <cell r="E598" t="str">
            <v>PRESTACIÓN DE SERVICIOS DE APOYO A LA GESTIÓN</v>
          </cell>
          <cell r="F598" t="str">
            <v>O23011605570000001907</v>
          </cell>
          <cell r="G598" t="str">
            <v>LEIDY MARIA MAHECHA</v>
          </cell>
          <cell r="H598">
            <v>1022371251</v>
          </cell>
          <cell r="I598">
            <v>45589</v>
          </cell>
          <cell r="J598">
            <v>45597</v>
          </cell>
          <cell r="K598">
            <v>45688</v>
          </cell>
        </row>
        <row r="599">
          <cell r="B599">
            <v>597</v>
          </cell>
          <cell r="C599">
            <v>2024</v>
          </cell>
          <cell r="D599" t="str">
            <v>APOYAR LA GESTION DOCUMENTAL DE LA ALCALDIA LOCAL EN LA IMPLEMENTACION DE LOS PROCESOS DE CLASIFCACION, ORDENACION, SELECCIÓN NATURAL, FOLIACION, IDENTIFICACION, LEVANTAMIENTO DE INVENTARIOS, ALMACENAMIENTO Y APLICACIÓN DE PROTOCOLOS DE ELIMINACION Y TRANSFERENCIAS DOCUMENTALES.</v>
          </cell>
          <cell r="E599" t="str">
            <v>PRESTACIÓN DE SERVICIOS DE APOYO A LA GESTIÓN</v>
          </cell>
          <cell r="F599" t="str">
            <v>O23011605570000001907</v>
          </cell>
          <cell r="G599" t="str">
            <v>JOSE GABRIEL CHACON PEREZ _x000D_</v>
          </cell>
          <cell r="H599">
            <v>1094287697</v>
          </cell>
          <cell r="I599">
            <v>45580</v>
          </cell>
          <cell r="J599">
            <v>45583</v>
          </cell>
          <cell r="K599">
            <v>45674</v>
          </cell>
        </row>
        <row r="600">
          <cell r="B600">
            <v>598</v>
          </cell>
          <cell r="C600">
            <v>2024</v>
          </cell>
          <cell r="D600" t="str">
            <v xml:space="preserve">	PRESTAR LOS SERVICIOS PROFESIONALES PARA DESARROLLAR ACCIONES Y ESTRATEGIAS ORIENTADAS A LA PREVENCIÓN DE VIOLENCIA INFANTIL, VIOLENCIA INTRAFAMILIAR Y/O VIOLENCIA SEXUAL Y LA PROMOCIÓN DEL BUEN TRATO.</v>
          </cell>
          <cell r="E600" t="str">
            <v>PRESTACIÓN DE SERVICIOS PROFESIONALES</v>
          </cell>
          <cell r="F600" t="str">
            <v>O23011601060000001894</v>
          </cell>
          <cell r="G600" t="str">
            <v>ANGIE NATHALIA VERA PRIETO</v>
          </cell>
          <cell r="H600">
            <v>1015467030</v>
          </cell>
          <cell r="I600">
            <v>45580</v>
          </cell>
          <cell r="J600">
            <v>45589</v>
          </cell>
          <cell r="K600">
            <v>45680</v>
          </cell>
        </row>
        <row r="601">
          <cell r="B601">
            <v>599</v>
          </cell>
          <cell r="C601">
            <v>2024</v>
          </cell>
          <cell r="D601" t="str">
            <v>PRESTAR SUS SERVICIOS PROFESIONALES ESPECIALIZADOS EN APOYAR LA IMPLEMENTACIÓN Y EL SEGUIMIENTO A LOS PLANES Y PROGRAMAS RELACIONADOS CON LA GESTIÓN EN SEGURIDAD Y SALUD EN EL TRABAJO DE LA ALCALDÍA LOCAL, CONFORME CON LOS LINEAMIENTOS DEFINIDOS DESDE EL NIVEL CENTRAL DE LA SDG Y LA NORMATIVA VIGENTE</v>
          </cell>
          <cell r="E601" t="str">
            <v>PRESTACIÓN DE SERVICIOS PROFESIONALES</v>
          </cell>
          <cell r="F601" t="str">
            <v xml:space="preserve"> O23011605570000001907</v>
          </cell>
          <cell r="G601" t="str">
            <v>STEFANNY JOHANNA HERNANDEZ SILVA</v>
          </cell>
          <cell r="H601">
            <v>1023880896</v>
          </cell>
          <cell r="I601">
            <v>45587</v>
          </cell>
          <cell r="J601">
            <v>45590</v>
          </cell>
          <cell r="K601">
            <v>45681</v>
          </cell>
        </row>
        <row r="602">
          <cell r="B602">
            <v>600</v>
          </cell>
          <cell r="C602">
            <v>2024</v>
          </cell>
          <cell r="D602" t="str">
            <v xml:space="preserve">PRESTAR LOS SERVICIOS DE APOYO A LA GESTION AL FONDO DE DESARROLLO LOCAL DE PUENTE ARANDA, PARA ACOMPAÑAR LOS PROCESOS QUE SE ADELANTEN PARA PROTECCION Y USO ADECUADO DEL ESPACIO PUBLICO EN LA LOCALIDAD </v>
          </cell>
          <cell r="E602" t="str">
            <v>PRESTACIÓN DE SERVICIOS DE APOYO A LA GESTIÓN</v>
          </cell>
          <cell r="F602" t="str">
            <v xml:space="preserve"> O23011605570000001908</v>
          </cell>
          <cell r="G602" t="str">
            <v>CAMILO ANDRES TORRES ESGUERRA</v>
          </cell>
          <cell r="H602">
            <v>80842903</v>
          </cell>
          <cell r="I602">
            <v>45589</v>
          </cell>
          <cell r="J602">
            <v>45594</v>
          </cell>
          <cell r="K602">
            <v>45685</v>
          </cell>
        </row>
        <row r="603">
          <cell r="B603">
            <v>601</v>
          </cell>
          <cell r="C603">
            <v>2024</v>
          </cell>
          <cell r="D603" t="str">
            <v>PRESTAR SUS SERVICIOS COMO INSTRUCTOR DEPORTIVO EN LA
EJECUCION DE LAS ACTIVIDADES PREVISTAS PARA LA
IMPLEMENTACION DE LOS PROGRAMAS Y ESTRATEGIAS DE
ACTIVIDAD FISICA Y CUIDADO EN EL TERRITORIO EN LA
LOCALIDAD DE PUENTE ARANDA _x000D_</v>
          </cell>
          <cell r="E603" t="str">
            <v>PRESTACIÓN DE SERVICIOS PROFESIONALES</v>
          </cell>
          <cell r="F603" t="str">
            <v>O23011601200000001887</v>
          </cell>
          <cell r="G603" t="str">
            <v>CARLOS EDUARDO PEÑA</v>
          </cell>
          <cell r="H603">
            <v>79746554</v>
          </cell>
          <cell r="I603">
            <v>45594</v>
          </cell>
          <cell r="J603">
            <v>45601</v>
          </cell>
          <cell r="K603">
            <v>45692</v>
          </cell>
        </row>
        <row r="604">
          <cell r="B604">
            <v>602</v>
          </cell>
          <cell r="C604">
            <v>2024</v>
          </cell>
          <cell r="D604" t="str">
            <v>PRESTAR SUS SERVICIOS COMO INSTRUCTOR DEPORTIVO EN LA EJECUCION DE LAS ACTIVIDADES PREVISTAS PARA LA IMPLEMENTACION DE LOS PROGRAMAS Y ESTRATEGIAS DE ACTIVIDAD FISICA Y CUIDADO EN EL TERRITORIO EN LA LOCALIDAD DE PUENTE ARANDA</v>
          </cell>
          <cell r="E604" t="str">
            <v>PRESTACIÓN DE SERVICIOS DE APOYO A LA GESTIÓN</v>
          </cell>
          <cell r="F604" t="str">
            <v>O23011601200000001887</v>
          </cell>
          <cell r="G604" t="str">
            <v>HENRY GIANCARLO GUEVARA MILA</v>
          </cell>
          <cell r="H604">
            <v>80932222</v>
          </cell>
          <cell r="I604">
            <v>45589</v>
          </cell>
          <cell r="J604">
            <v>45597</v>
          </cell>
          <cell r="K604">
            <v>45688</v>
          </cell>
        </row>
        <row r="605">
          <cell r="B605">
            <v>603</v>
          </cell>
          <cell r="C605">
            <v>2024</v>
          </cell>
          <cell r="D605" t="str">
            <v>APOYAR TECNICAMENTE LAS DISTINTAS ETAPAS DE LOS PROCESOS DE COMPETENCIA DE LAS INSPECCIONES DE POLICIA DE LA LOCALIDAD, SEGUN REPARTO.</v>
          </cell>
          <cell r="E605" t="str">
            <v>PRESTACIÓN DE SERVICIOS PROFESIONALES</v>
          </cell>
          <cell r="F605" t="str">
            <v>O23011605570000001908</v>
          </cell>
          <cell r="G605" t="str">
            <v>BEATRIZ HELENA PEREZ PARRA</v>
          </cell>
          <cell r="H605">
            <v>53907315</v>
          </cell>
          <cell r="I605">
            <v>45576</v>
          </cell>
          <cell r="J605">
            <v>45580</v>
          </cell>
          <cell r="K605">
            <v>45671</v>
          </cell>
        </row>
        <row r="606">
          <cell r="B606">
            <v>604</v>
          </cell>
          <cell r="C606">
            <v>2024</v>
          </cell>
          <cell r="D606" t="str">
            <v>APOYAR ADMINISTRATIVA Y ASISTENCIALMENTE A LAS INSPECCIONES DE POLICÍA DE LA LOCALIDAD</v>
          </cell>
          <cell r="E606" t="str">
            <v>PRESTACIÓN DE SERVICIOS DE APOYO A LA GESTIÓN</v>
          </cell>
          <cell r="F606" t="str">
            <v>O23011605570000001908</v>
          </cell>
          <cell r="G606" t="str">
            <v>WILDER STEVEN LOZANO CAICEDO</v>
          </cell>
          <cell r="H606">
            <v>1031140179</v>
          </cell>
          <cell r="I606">
            <v>45576</v>
          </cell>
          <cell r="J606">
            <v>45582</v>
          </cell>
          <cell r="K606">
            <v>45673</v>
          </cell>
        </row>
        <row r="607">
          <cell r="B607">
            <v>605</v>
          </cell>
          <cell r="C607">
            <v>2024</v>
          </cell>
          <cell r="D607" t="str">
            <v xml:space="preserve">Apoyar administrativa y asistencialmente a las Inspecciones de Policía de la localidad.	</v>
          </cell>
          <cell r="E607" t="str">
            <v>PRESTACIÓN DE SERVICIOS DE APOYO A LA GESTIÓN</v>
          </cell>
          <cell r="F607" t="str">
            <v>O23011605570000001908</v>
          </cell>
          <cell r="G607" t="str">
            <v>YANETH ASTRID DÍAZ DÍAZ</v>
          </cell>
          <cell r="H607">
            <v>60361866</v>
          </cell>
          <cell r="I607">
            <v>45583</v>
          </cell>
          <cell r="J607">
            <v>45587</v>
          </cell>
          <cell r="K607">
            <v>45678</v>
          </cell>
        </row>
        <row r="608">
          <cell r="B608">
            <v>606</v>
          </cell>
          <cell r="C608">
            <v>2024</v>
          </cell>
          <cell r="D608" t="str">
            <v xml:space="preserve">	Prestar los servicios profesionales requeridos para apoyar la formulación, proceso de contratacion evaluación y seguimiento de proyectos incluidos en el plan de desarrollo local vigente así como liquidación de los contratos suscritos para su ejecución de los proyectos de inversión relacionados con el sector de convivencia y justicia en especial el proyecto 1900 puente aranda de la mano con la paz y la reconciliación</v>
          </cell>
          <cell r="E608" t="str">
            <v>PRESTACIÓN DE SERVICIOS PROFESIONALES</v>
          </cell>
          <cell r="F608" t="str">
            <v xml:space="preserve">O23011603390000001900 </v>
          </cell>
          <cell r="G608" t="str">
            <v>VALENTINA MATEUS HERRERA</v>
          </cell>
          <cell r="H608">
            <v>1010106984</v>
          </cell>
          <cell r="I608">
            <v>45583</v>
          </cell>
          <cell r="J608">
            <v>45587</v>
          </cell>
          <cell r="K608">
            <v>45678</v>
          </cell>
        </row>
        <row r="609">
          <cell r="B609">
            <v>607</v>
          </cell>
          <cell r="C609">
            <v>2024</v>
          </cell>
          <cell r="D609" t="str">
            <v>Apoyar administrativa y asistencialmente a las Inspecciones de Policía de la Localidad</v>
          </cell>
          <cell r="E609" t="str">
            <v>PRESTACIÓN DE SERVICIOS DE APOYO A LA GESTIÓN</v>
          </cell>
          <cell r="F609" t="str">
            <v>O23011605570000001908</v>
          </cell>
          <cell r="G609" t="str">
            <v>NAZLY YAZMIN GÓMEZ QUINTERO</v>
          </cell>
          <cell r="H609">
            <v>1014278251</v>
          </cell>
          <cell r="I609">
            <v>45581</v>
          </cell>
          <cell r="J609">
            <v>45587</v>
          </cell>
          <cell r="K609">
            <v>45678</v>
          </cell>
        </row>
        <row r="610">
          <cell r="B610">
            <v>608</v>
          </cell>
          <cell r="C610">
            <v>2024</v>
          </cell>
          <cell r="D610" t="str">
            <v>Prestar los servicios profesionales para desarrollar acciones y estrategias orientadas a la prevención de violencia infantil, violencia intrafamiliar y/o violencia sexual y la promoción del buen trato.</v>
          </cell>
          <cell r="E610" t="str">
            <v>PRESTACIÓN DE SERVICIOS PROFESIONALES</v>
          </cell>
          <cell r="F610" t="str">
            <v>O23011601060000001894</v>
          </cell>
          <cell r="G610" t="str">
            <v>MARIA CAMILA BERMEJO BEJARANO</v>
          </cell>
          <cell r="H610">
            <v>1022438420</v>
          </cell>
          <cell r="I610">
            <v>45581</v>
          </cell>
          <cell r="J610">
            <v>45586</v>
          </cell>
          <cell r="K610">
            <v>45677</v>
          </cell>
        </row>
        <row r="611">
          <cell r="B611">
            <v>609</v>
          </cell>
          <cell r="C611">
            <v>2024</v>
          </cell>
          <cell r="D611" t="str">
            <v>Apoyar al equipo de prensa y comunicaciones de la alcaldía local en la realización de productos y piezas digitales, impresas y publicitarias de gran formato y de animación gráfica, así como apoyar la producción y montaje de eventos.</v>
          </cell>
          <cell r="E611" t="str">
            <v>PRESTACIÓN DE SERVICIOS PROFESIONALES</v>
          </cell>
          <cell r="F611" t="str">
            <v>O23011605570000001907</v>
          </cell>
          <cell r="G611" t="str">
            <v xml:space="preserve">PAMELA HERRERA GÓMEZ </v>
          </cell>
          <cell r="H611">
            <v>53108065</v>
          </cell>
          <cell r="I611">
            <v>45583</v>
          </cell>
          <cell r="J611">
            <v>45587</v>
          </cell>
          <cell r="K611">
            <v>45678</v>
          </cell>
        </row>
        <row r="612">
          <cell r="B612">
            <v>610</v>
          </cell>
          <cell r="C612">
            <v>2024</v>
          </cell>
          <cell r="D612" t="str">
            <v xml:space="preserve">	Apoyar técnicamente las distintas etapas de los procesos de competencia de las inspecciones de policía de la localidad, según reparto</v>
          </cell>
          <cell r="E612" t="str">
            <v>PRESTACIÓN DE SERVICIOS PROFESIONALES</v>
          </cell>
          <cell r="F612" t="str">
            <v>O23011605570000001908</v>
          </cell>
          <cell r="G612" t="str">
            <v>KELLY MAGNOLIA BEJARANO RIVERA</v>
          </cell>
          <cell r="H612">
            <v>50959448</v>
          </cell>
          <cell r="I612">
            <v>45580</v>
          </cell>
          <cell r="J612">
            <v>45583</v>
          </cell>
          <cell r="K612">
            <v>45674</v>
          </cell>
        </row>
        <row r="613">
          <cell r="B613">
            <v>611</v>
          </cell>
          <cell r="C613">
            <v>2024</v>
          </cell>
          <cell r="D613" t="str">
            <v>APOYAR LA FORMULACION, EJECUCION, SEGUIMIENTO Y MEJORA CONTINUA DE LAS HERRAMIENTAS QUE CONFORMAN LA GESTION AMBIENTAL INSTITUCIONAL DE LA ALCALDIA LOCAL</v>
          </cell>
          <cell r="E613" t="str">
            <v>PRESTACIÓN DE SERVICIOS PROFESIONALES</v>
          </cell>
          <cell r="F613" t="str">
            <v xml:space="preserve"> O23011605570000001907</v>
          </cell>
          <cell r="G613" t="str">
            <v>NADIA YELENA VEGA RODRIGUEZ</v>
          </cell>
          <cell r="H613">
            <v>52737408</v>
          </cell>
          <cell r="I613">
            <v>45583</v>
          </cell>
          <cell r="J613">
            <v>45586</v>
          </cell>
          <cell r="K613">
            <v>45708</v>
          </cell>
        </row>
        <row r="614">
          <cell r="B614">
            <v>612</v>
          </cell>
          <cell r="C614">
            <v>2024</v>
          </cell>
          <cell r="D614" t="str">
            <v xml:space="preserve">	Prestar servicios como apoyo a la gestión en la articulación y caracterización de los grupos empresariales, comerciales y de emprendedores que hacen parte de la localidad de Puente Aranda en el marco del proyecto 1893 "empleo y productividad, una apuesta del contrato social para Puente Aranda".</v>
          </cell>
          <cell r="E614" t="str">
            <v>PRESTACIÓN DE SERVICIOS DE APOYO A LA GESTIÓN</v>
          </cell>
          <cell r="F614" t="str">
            <v>O23011601060000001893</v>
          </cell>
          <cell r="G614" t="str">
            <v>JHON ALEXANDER PAEZ FAJARDO</v>
          </cell>
          <cell r="H614">
            <v>79634482</v>
          </cell>
          <cell r="I614">
            <v>45581</v>
          </cell>
          <cell r="J614">
            <v>45583</v>
          </cell>
          <cell r="K614">
            <v>45674</v>
          </cell>
        </row>
        <row r="615">
          <cell r="B615">
            <v>613</v>
          </cell>
          <cell r="C615">
            <v>2024</v>
          </cell>
          <cell r="D615" t="str">
            <v>Apoyar técnicamente las distintas etapas de los procesos de competencia de las inspecciones de policía de la localidad, según reparto</v>
          </cell>
          <cell r="E615" t="str">
            <v>PRESTACIÓN DE SERVICIOS PROFESIONALES</v>
          </cell>
          <cell r="F615" t="str">
            <v>O23011605570000001908</v>
          </cell>
          <cell r="G615" t="str">
            <v>HENRY CASTRO SÁNCHEZ</v>
          </cell>
          <cell r="H615">
            <v>19438867</v>
          </cell>
          <cell r="I615">
            <v>45581</v>
          </cell>
          <cell r="J615">
            <v>45582</v>
          </cell>
          <cell r="K615">
            <v>45673</v>
          </cell>
        </row>
        <row r="616">
          <cell r="B616">
            <v>614</v>
          </cell>
          <cell r="C616">
            <v>2024</v>
          </cell>
          <cell r="D616" t="str">
            <v xml:space="preserve">	Prestar servicios profesionales para realizar las gestiones inherentes en la liquidación, pago y depuración de obligaciones por pagar de los contratos suscritos por el FDL Puente Aranda y apoyar las labores relacionadas a contratación.</v>
          </cell>
          <cell r="E616" t="str">
            <v>PRESTACIÓN DE SERVICIOS PROFESIONALES</v>
          </cell>
          <cell r="F616" t="str">
            <v>O23011605570000001907</v>
          </cell>
          <cell r="G616" t="str">
            <v>MARIA ISABEL MONTENEGRO SACHICA</v>
          </cell>
          <cell r="H616">
            <v>52715002</v>
          </cell>
          <cell r="I616">
            <v>45576</v>
          </cell>
          <cell r="J616">
            <v>45581</v>
          </cell>
          <cell r="K616">
            <v>45672</v>
          </cell>
        </row>
        <row r="617">
          <cell r="B617">
            <v>615</v>
          </cell>
          <cell r="C617">
            <v>2024</v>
          </cell>
          <cell r="D617" t="str">
            <v>Prestar sus servicios profesionales para apoyar la gestión de la casa del consumidor en la alcaldía local</v>
          </cell>
          <cell r="E617" t="str">
            <v>PRESTACIÓN DE SERVICIOS PROFESIONALES</v>
          </cell>
          <cell r="F617" t="str">
            <v>O23011605570000001907</v>
          </cell>
          <cell r="G617" t="str">
            <v>JOSÉ CRISTÓBAL CABEZAS DUARTE</v>
          </cell>
          <cell r="H617">
            <v>79687804</v>
          </cell>
          <cell r="I617">
            <v>45580</v>
          </cell>
          <cell r="J617">
            <v>45582</v>
          </cell>
          <cell r="K617">
            <v>45673</v>
          </cell>
        </row>
        <row r="618">
          <cell r="B618">
            <v>616</v>
          </cell>
          <cell r="C618">
            <v>2024</v>
          </cell>
          <cell r="D618" t="str">
            <v>Prestar sus servicios profesionales para apoyar la evaluación y seguimiento de la planeación estratégica y proyectos de inversión del Fondo de Desarrollo Local de Puente Aranda</v>
          </cell>
          <cell r="E618" t="str">
            <v>PRESTACIÓN DE SERVICIOS PROFESIONALES</v>
          </cell>
          <cell r="F618" t="str">
            <v>O23011601170000001885</v>
          </cell>
          <cell r="G618" t="str">
            <v>JAMES RODRIGUEZ RAMIREZ</v>
          </cell>
          <cell r="H618">
            <v>79555569</v>
          </cell>
          <cell r="I618">
            <v>45617</v>
          </cell>
          <cell r="J618">
            <v>45621</v>
          </cell>
          <cell r="K618">
            <v>45681</v>
          </cell>
        </row>
        <row r="619">
          <cell r="B619">
            <v>617</v>
          </cell>
          <cell r="C619">
            <v>2024</v>
          </cell>
          <cell r="D619" t="str">
            <v>Prestar sus servicios profesionales especializados brindado apoyo jurídico para el Área de Gestión para el Desarrollo Local y el despacho de la Alcaldía Local de Puente Aranda.</v>
          </cell>
          <cell r="E619" t="str">
            <v>PRESTACIÓN DE SERVICIOS PROFESIONALES</v>
          </cell>
          <cell r="F619" t="str">
            <v>O23011605570000001907</v>
          </cell>
          <cell r="G619" t="str">
            <v xml:space="preserve">JUAN FELIPE GALINDO NIÑO </v>
          </cell>
          <cell r="H619">
            <v>1030582824</v>
          </cell>
          <cell r="I619">
            <v>45582</v>
          </cell>
          <cell r="J619">
            <v>45586</v>
          </cell>
          <cell r="K619">
            <v>45677</v>
          </cell>
        </row>
        <row r="620">
          <cell r="B620">
            <v>618</v>
          </cell>
          <cell r="C620">
            <v>2024</v>
          </cell>
          <cell r="D620" t="str">
            <v>Prestar sus servicios como instructor deportivo en la ejecución de las actividades previstas para la implementación de los programas y estrategias de actividad física y cuidado en el territorio en la Localidad de Puente Aranda.</v>
          </cell>
          <cell r="E620" t="str">
            <v>PRESTACIÓN DE SERVICIOS DE APOYO A LA GESTIÓN</v>
          </cell>
          <cell r="F620" t="str">
            <v>O23011601200000001887</v>
          </cell>
          <cell r="G620" t="str">
            <v xml:space="preserve">JULIETTE BEJARANO PULIDO </v>
          </cell>
          <cell r="H620">
            <v>52383919</v>
          </cell>
          <cell r="I620">
            <v>45589</v>
          </cell>
          <cell r="J620">
            <v>45597</v>
          </cell>
          <cell r="K620">
            <v>45688</v>
          </cell>
        </row>
        <row r="621">
          <cell r="B621">
            <v>619</v>
          </cell>
          <cell r="C621">
            <v>2024</v>
          </cell>
          <cell r="D621" t="str">
            <v xml:space="preserve">	APOYAR JURIDICAMENTE LA EJECUCION DE LAS ACCIONES REQUERIDAS PARA LA DEPURACION DE LAS ACTUACIONES ADMINISTRATIVAS QUE CURSAN EN LA ALCALDIA LOCAL.</v>
          </cell>
          <cell r="E621" t="str">
            <v>PRESTACIÓN DE SERVICIOS PROFESIONALES</v>
          </cell>
          <cell r="F621" t="str">
            <v>O23011605570000001907</v>
          </cell>
          <cell r="G621" t="str">
            <v>PABLO EMILIO ROZO GAVILÁN</v>
          </cell>
          <cell r="H621">
            <v>19312050</v>
          </cell>
          <cell r="I621">
            <v>45583</v>
          </cell>
          <cell r="J621">
            <v>45586</v>
          </cell>
          <cell r="K621">
            <v>45677</v>
          </cell>
        </row>
        <row r="622">
          <cell r="B622">
            <v>620</v>
          </cell>
          <cell r="C622">
            <v>2024</v>
          </cell>
          <cell r="D622" t="str">
            <v>Apoyar jurídicamente la ejecución de las acciones requeridas para el trámite e impulso
procesal de las actuaciones contravencionales / querellas que cursen en las
inspecciones de policía de la localidad.</v>
          </cell>
          <cell r="E622" t="str">
            <v>PRESTACIÓN DE SERVICIOS PROFESIONALES</v>
          </cell>
          <cell r="F622" t="str">
            <v>O23011605570000001908</v>
          </cell>
          <cell r="G622" t="str">
            <v>JUAN CARLOS GOMEZ GARCIA</v>
          </cell>
          <cell r="H622">
            <v>80166167</v>
          </cell>
          <cell r="I622">
            <v>45589</v>
          </cell>
          <cell r="J622">
            <v>45590</v>
          </cell>
          <cell r="K622">
            <v>45681</v>
          </cell>
        </row>
        <row r="623">
          <cell r="B623">
            <v>621</v>
          </cell>
          <cell r="C623">
            <v>2024</v>
          </cell>
          <cell r="D623" t="str">
            <v xml:space="preserve">	Prestar sus servicios como instructor deportivo en la ejecución de las actividades previstas para la implementación de los programas y estrategias de actividad física y cuidado en el territorio en la Localidad de Puente Aranda.</v>
          </cell>
          <cell r="E623" t="str">
            <v>PRESTACIÓN DE SERVICIOS DE APOYO A LA GESTIÓN</v>
          </cell>
          <cell r="F623" t="str">
            <v>O23011601200000001887</v>
          </cell>
          <cell r="G623" t="str">
            <v>CARLOS ANDRES CAJAMARCA MEDINA</v>
          </cell>
          <cell r="H623">
            <v>1026259042</v>
          </cell>
          <cell r="I623">
            <v>45583</v>
          </cell>
          <cell r="J623">
            <v>45597</v>
          </cell>
          <cell r="K623">
            <v>45688</v>
          </cell>
        </row>
        <row r="624">
          <cell r="B624">
            <v>622</v>
          </cell>
          <cell r="C624">
            <v>2024</v>
          </cell>
          <cell r="D624" t="str">
            <v>Prestar los servicios profesionales para apoyar la formulación, evaluación y seguimiento de proyectos de infraestructura del Plan de Desarrollo Local Puente Aranda.</v>
          </cell>
          <cell r="E624" t="str">
            <v>PRESTACIÓN DE SERVICIOS PROFESIONALES</v>
          </cell>
          <cell r="F624" t="str">
            <v>O23011604490000001905</v>
          </cell>
          <cell r="G624" t="str">
            <v>IVAN ALBERTO TORRES PARGA</v>
          </cell>
          <cell r="H624">
            <v>79938600</v>
          </cell>
          <cell r="I624">
            <v>45581</v>
          </cell>
          <cell r="J624">
            <v>45582</v>
          </cell>
          <cell r="K624">
            <v>45673</v>
          </cell>
        </row>
        <row r="625">
          <cell r="B625">
            <v>623</v>
          </cell>
          <cell r="C625">
            <v>2024</v>
          </cell>
          <cell r="D625" t="str">
            <v>Prestar sus servicios profesionales para apoyar la formulación proceso de contratación, evaluación seguimiento y liquidación relacionados con los proyectos ambientales para asegurar la adecuada inversión de recursos locales y el cumplimiento de las metas de acuerdo con lo contemplado en el(los) proyecto(s) 2003 arbolado para Puente Aranda.</v>
          </cell>
          <cell r="E625" t="str">
            <v>PRESTACIÓN DE SERVICIOS PROFESIONALES</v>
          </cell>
          <cell r="F625" t="str">
            <v>O23011602330000002003</v>
          </cell>
          <cell r="G625" t="str">
            <v>DAVID ALEJANDRO CORTÉS SALAZAR</v>
          </cell>
          <cell r="H625">
            <v>1022383826</v>
          </cell>
          <cell r="I625">
            <v>45589</v>
          </cell>
          <cell r="J625">
            <v>45593</v>
          </cell>
          <cell r="K625">
            <v>45684</v>
          </cell>
        </row>
        <row r="626">
          <cell r="B626">
            <v>624</v>
          </cell>
          <cell r="C626">
            <v>2024</v>
          </cell>
          <cell r="D626" t="str">
            <v>Prestar los servicios profesionales para desarrollar acciones y estrategias orientadas a la prevención de violencia infantil, violencia intrafamiliar y/o violencia sexual y la promoción del buen trato.</v>
          </cell>
          <cell r="E626" t="str">
            <v>PRESTACIÓN DE SERVICIOS PROFESIONALES</v>
          </cell>
          <cell r="F626" t="str">
            <v>O23011601060000001894</v>
          </cell>
          <cell r="G626" t="str">
            <v>JUAN GUILLERMO SEGURA CRISTANCHO</v>
          </cell>
          <cell r="H626">
            <v>1069720558</v>
          </cell>
          <cell r="I626">
            <v>45596</v>
          </cell>
          <cell r="J626">
            <v>45610</v>
          </cell>
          <cell r="K626">
            <v>45701</v>
          </cell>
        </row>
        <row r="627">
          <cell r="B627">
            <v>625</v>
          </cell>
          <cell r="C627">
            <v>2024</v>
          </cell>
          <cell r="D627" t="str">
            <v>Apoyar técnicamente las distintas etapas de los procesos de competencia de las inspecciones de policía de la localidad, según reparto.</v>
          </cell>
          <cell r="E627" t="str">
            <v>PRESTACIÓN DE SERVICIOS PROFESIONALES</v>
          </cell>
          <cell r="F627" t="str">
            <v>O23011605570000001908</v>
          </cell>
          <cell r="G627" t="str">
            <v>DIANA ALEXANDRA JIMENEZ ARIZA</v>
          </cell>
          <cell r="H627">
            <v>1030534528</v>
          </cell>
          <cell r="I627">
            <v>45583</v>
          </cell>
          <cell r="J627">
            <v>45587</v>
          </cell>
          <cell r="K627">
            <v>45678</v>
          </cell>
        </row>
        <row r="628">
          <cell r="B628">
            <v>626</v>
          </cell>
          <cell r="C628">
            <v>2024</v>
          </cell>
          <cell r="D628" t="str">
            <v>APOYAR JURIDICAMENTE LA EJECUCION DE LAS ACCIONES REQUERIDAS PARA EL TRAMITE E IMPULSO PROCESAL DE LAS ACTUACIONES CONTRAVENCIONALES / QUERELLAS QUE CURSEN EN LAS INSPECCIONES DE POLICIA DE LA LOCALIDAD</v>
          </cell>
          <cell r="E628" t="str">
            <v>PRESTACIÓN DE SERVICIOS PROFESIONALES</v>
          </cell>
          <cell r="F628" t="str">
            <v>O23011605570000001908</v>
          </cell>
          <cell r="G628" t="str">
            <v>CIELO PIEDAD HERRERA TRIANA</v>
          </cell>
          <cell r="H628">
            <v>41774441</v>
          </cell>
          <cell r="I628">
            <v>45583</v>
          </cell>
          <cell r="J628">
            <v>45586</v>
          </cell>
          <cell r="K628">
            <v>45677</v>
          </cell>
        </row>
        <row r="629">
          <cell r="B629">
            <v>627</v>
          </cell>
          <cell r="C629">
            <v>2024</v>
          </cell>
          <cell r="D629" t="str">
            <v>PRESTAR SERVICIOS PROFESIONALES PARA APOYAR EL FORTALECIMIENTO, ACOMPAÑAMIENTO Y ARTICULACION CON LOS GRUPOS EMPRESARIALES, COMERCIALES Y DIFERENTES GRUPOS DE PARTICIPACION QUE HACEN PARTE DE LA LOCALIDAD DE PUENTE ARANDA</v>
          </cell>
          <cell r="E629" t="str">
            <v>PRESTACIÓN DE SERVICIOS PROFESIONALES</v>
          </cell>
          <cell r="F629" t="str">
            <v>O23011601060000001893</v>
          </cell>
          <cell r="G629" t="str">
            <v>MARIO D`AGOSTA SERRANO</v>
          </cell>
          <cell r="H629">
            <v>73153494</v>
          </cell>
          <cell r="I629">
            <v>45589</v>
          </cell>
          <cell r="J629">
            <v>45593</v>
          </cell>
          <cell r="K629">
            <v>45684</v>
          </cell>
        </row>
        <row r="630">
          <cell r="B630">
            <v>628</v>
          </cell>
          <cell r="C630">
            <v>2024</v>
          </cell>
          <cell r="D630" t="str">
            <v>Prestar los servicios profesionales para desarrollar acciones y estrategias orientadas a la promoción, articulación y seguimiento para la atención y protección de los animales domésticos y silvestres de la localidad.</v>
          </cell>
          <cell r="E630" t="str">
            <v>PRESTACIÓN DE SERVICIOS PROFESIONALES</v>
          </cell>
          <cell r="F630" t="str">
            <v>O23011602340000002004</v>
          </cell>
          <cell r="G630" t="str">
            <v>HÉCTOR JOSUÉ SILVA LOZANO</v>
          </cell>
          <cell r="H630">
            <v>93397308</v>
          </cell>
          <cell r="I630">
            <v>45589</v>
          </cell>
          <cell r="J630">
            <v>45593</v>
          </cell>
          <cell r="K630">
            <v>45684</v>
          </cell>
        </row>
        <row r="631">
          <cell r="B631">
            <v>629</v>
          </cell>
          <cell r="C631">
            <v>2024</v>
          </cell>
          <cell r="D631" t="str">
            <v>Prestar servicios profesionales para realizar las gestiones inherentes en la liquidación, pago y depuración de obligaciones por pagar de los contratos suscritos por el FDL Puente Aranda.</v>
          </cell>
          <cell r="E631" t="str">
            <v>PRESTACIÓN DE SERVICIOS PROFESIONALES</v>
          </cell>
          <cell r="F631" t="str">
            <v>O23011605570000001907</v>
          </cell>
          <cell r="G631" t="str">
            <v>CLAUDIA ANDREA BOLIVAR CUCHIA</v>
          </cell>
          <cell r="H631">
            <v>52526148</v>
          </cell>
          <cell r="I631">
            <v>45589</v>
          </cell>
          <cell r="J631">
            <v>45594</v>
          </cell>
          <cell r="K631">
            <v>45685</v>
          </cell>
        </row>
        <row r="632">
          <cell r="B632">
            <v>630</v>
          </cell>
          <cell r="C632">
            <v>2024</v>
          </cell>
          <cell r="D632" t="str">
            <v>Apoyar jurídicamente la ejecución de las acciones requeridas para la depuración de las actuaciones administrativas que cursan en la alcaldía local.</v>
          </cell>
          <cell r="E632" t="str">
            <v>PRESTACIÓN DE SERVICIOS PROFESIONALES</v>
          </cell>
          <cell r="F632" t="str">
            <v>O23011605570000001907</v>
          </cell>
          <cell r="G632" t="str">
            <v>SANDRA ESPERANZA CLAVIJO RAMOS</v>
          </cell>
          <cell r="H632">
            <v>1030551811</v>
          </cell>
          <cell r="I632">
            <v>45589</v>
          </cell>
          <cell r="J632">
            <v>45594</v>
          </cell>
          <cell r="K632">
            <v>45685</v>
          </cell>
        </row>
        <row r="633">
          <cell r="B633">
            <v>631</v>
          </cell>
          <cell r="C633">
            <v>2024</v>
          </cell>
          <cell r="D633" t="str">
            <v>Apoyar al equipo de prensa y comunicaciones de la alcaldía local en la realización y publicación de contenidos de redes sociales y canales de divulgación digital (sitio web) de la alcaldía local</v>
          </cell>
          <cell r="E633" t="str">
            <v>PRESTACIÓN DE SERVICIOS PROFESIONALES</v>
          </cell>
          <cell r="F633" t="str">
            <v>O23011605570000001907</v>
          </cell>
          <cell r="G633" t="str">
            <v>ANGIE MARCELA ALVARADO GAONA</v>
          </cell>
          <cell r="H633">
            <v>52934811</v>
          </cell>
          <cell r="I633">
            <v>45587</v>
          </cell>
          <cell r="J633">
            <v>45589</v>
          </cell>
          <cell r="K633">
            <v>45680</v>
          </cell>
        </row>
        <row r="634">
          <cell r="B634">
            <v>632</v>
          </cell>
          <cell r="C634">
            <v>2024</v>
          </cell>
          <cell r="D634" t="str">
            <v>PRESTAR SUS SERVICIOS COMO INSTRUCTOR DEPORTIVO EN LA EJECUCION DE LAS ACTIVIDADES PREVISTAS PARA LA IMPLEMENTACION DE LOS PROGRAMAS Y ESTRATEGIAS DE ACTIVIDAD FISICA Y CUIDADO EN EL TERRITORIO EN LA LOCALIDAD DE PUENTE ARANDA</v>
          </cell>
          <cell r="E634" t="str">
            <v>PRESTACIÓN DE SERVICIOS DE APOYO A LA GESTIÓN</v>
          </cell>
          <cell r="F634" t="str">
            <v>O23011601200000001887</v>
          </cell>
          <cell r="G634" t="str">
            <v>DIANA LUCIA SANCHEZ PEREZ</v>
          </cell>
          <cell r="H634">
            <v>53362160</v>
          </cell>
          <cell r="I634">
            <v>45590</v>
          </cell>
          <cell r="J634">
            <v>45602</v>
          </cell>
          <cell r="K634">
            <v>45693</v>
          </cell>
        </row>
        <row r="635">
          <cell r="B635">
            <v>633</v>
          </cell>
          <cell r="C635">
            <v>2024</v>
          </cell>
          <cell r="D635" t="str">
            <v>Apoyar técnicamente las distintas etapas de los procesos de competencia de las inspecciones de policía de la localidad, según reparto</v>
          </cell>
          <cell r="E635" t="str">
            <v>PRESTACIÓN DE SERVICIOS PROFESIONALES</v>
          </cell>
          <cell r="F635" t="str">
            <v>O23011605570000001908</v>
          </cell>
          <cell r="G635" t="str">
            <v>CRISTIAN DAVID GUZMAN MARIN</v>
          </cell>
          <cell r="H635">
            <v>1072647997</v>
          </cell>
          <cell r="I635">
            <v>45589</v>
          </cell>
          <cell r="J635">
            <v>45593</v>
          </cell>
          <cell r="K635">
            <v>45684</v>
          </cell>
        </row>
        <row r="636">
          <cell r="B636">
            <v>634</v>
          </cell>
          <cell r="C636">
            <v>2024</v>
          </cell>
          <cell r="D636" t="str">
            <v>Prestar sus servicios profesionales para apoyar jurídicamente el desarrollo de las funciones relacionadas con almacén para el Fondo de Desarrollo Local de Puente Aranda.</v>
          </cell>
          <cell r="E636" t="str">
            <v>PRESTACIÓN DE SERVICIOS PROFESIONALES</v>
          </cell>
          <cell r="F636" t="str">
            <v>O23011605570000001907</v>
          </cell>
          <cell r="G636" t="str">
            <v>KAREN ALEXANDRA RAMIREZ CASASBUENAS</v>
          </cell>
          <cell r="H636">
            <v>53931117</v>
          </cell>
          <cell r="I636">
            <v>45589</v>
          </cell>
          <cell r="J636">
            <v>45597</v>
          </cell>
          <cell r="K636">
            <v>45688</v>
          </cell>
        </row>
        <row r="637">
          <cell r="B637">
            <v>635</v>
          </cell>
          <cell r="C637">
            <v>2024</v>
          </cell>
          <cell r="D637" t="str">
            <v>Apoyar jurídicamente la ejecución de las acciones requeridas para el trámite e impulso procesal
de las actuaciones contravencionales / querellas que cursen en las inspecciones de policía de la
localidad</v>
          </cell>
          <cell r="E637" t="str">
            <v>PRESTACIÓN DE SERVICIOS PROFESIONALES</v>
          </cell>
          <cell r="F637" t="str">
            <v>O23011605570000001908</v>
          </cell>
          <cell r="G637" t="str">
            <v>INGRID JAZMIN VEGA CASTIBLANCO</v>
          </cell>
          <cell r="H637">
            <v>52759991</v>
          </cell>
          <cell r="I637">
            <v>45589</v>
          </cell>
          <cell r="J637">
            <v>45593</v>
          </cell>
          <cell r="K637">
            <v>45684</v>
          </cell>
        </row>
        <row r="638">
          <cell r="B638">
            <v>636</v>
          </cell>
          <cell r="C638">
            <v>2024</v>
          </cell>
          <cell r="D638" t="str">
            <v>Apoyar técnicamente las distintas etapas de los procesos de competencia de la alcaldía local para la depuración de actuaciones administrativas.</v>
          </cell>
          <cell r="E638" t="str">
            <v>PRESTACIÓN DE SERVICIOS PROFESIONALES</v>
          </cell>
          <cell r="F638" t="str">
            <v>O23011605570000001907</v>
          </cell>
          <cell r="G638" t="str">
            <v>JORGE ENRIQUE GAMBA QUIROGA</v>
          </cell>
          <cell r="H638">
            <v>79732132</v>
          </cell>
          <cell r="I638">
            <v>45589</v>
          </cell>
          <cell r="J638">
            <v>45593</v>
          </cell>
          <cell r="K638">
            <v>45684</v>
          </cell>
        </row>
        <row r="639">
          <cell r="B639">
            <v>637</v>
          </cell>
          <cell r="C639">
            <v>2024</v>
          </cell>
          <cell r="D639" t="str">
            <v>Prestar los servicios profesionales para apoyar la formulación, evaluación y seguimiento de proyectos de infraestructura del plan de desarrollo local Puente Aranda.</v>
          </cell>
          <cell r="E639" t="str">
            <v>PRESTACIÓN DE SERVICIOS PROFESIONALES</v>
          </cell>
          <cell r="F639" t="str">
            <v>O23011604490000001905</v>
          </cell>
          <cell r="G639" t="str">
            <v>DIEGO FELIPE JIMENEZ ZAPATA</v>
          </cell>
          <cell r="H639">
            <v>1098672831</v>
          </cell>
          <cell r="I639">
            <v>45583</v>
          </cell>
          <cell r="J639">
            <v>45587</v>
          </cell>
          <cell r="K639">
            <v>45678</v>
          </cell>
        </row>
        <row r="640">
          <cell r="B640">
            <v>638</v>
          </cell>
          <cell r="C640">
            <v>2024</v>
          </cell>
          <cell r="D640" t="str">
            <v>PRESTAR SERVICIOS COMO PROFESIONAL PARA LA EVALUACIÓN Y SEGUIMIENTO EN TEMAS DE VIOLENCIA INTRAFAMILIAR EN LOS COMPONENTES DE ORIENTACIÓN, ASESORÍA FAMILIAR, POSICIONAMIENTO Y PROMOCIÓN DEL BUEN TRATO</v>
          </cell>
          <cell r="E640" t="str">
            <v>PRESTACIÓN DE SERVICIOS PROFESIONALES</v>
          </cell>
          <cell r="F640" t="str">
            <v>O23011603400000001901</v>
          </cell>
          <cell r="G640" t="str">
            <v>JEISON HERLEY CAMACHO TELLEZ</v>
          </cell>
          <cell r="H640">
            <v>1032413689</v>
          </cell>
          <cell r="I640">
            <v>45590</v>
          </cell>
          <cell r="J640">
            <v>45601</v>
          </cell>
          <cell r="K640">
            <v>45692</v>
          </cell>
        </row>
        <row r="641">
          <cell r="B641">
            <v>639</v>
          </cell>
          <cell r="C641">
            <v>2024</v>
          </cell>
          <cell r="D641" t="str">
            <v xml:space="preserve">Prestar sus servicios como instructor de formación deportiva en la ejecución de las actividades previstas para la implementación de los programas, procesos de formación deportiva y la estrategia de cuidado en el territorio en la Localidad de Puente Aranda. </v>
          </cell>
          <cell r="E641" t="str">
            <v>PRESTACIÓN DE SERVICIOS DE APOYO A LA GESTIÓN</v>
          </cell>
          <cell r="F641" t="str">
            <v>O23011601200000001887</v>
          </cell>
          <cell r="G641" t="str">
            <v>YESSICA ALEJANDRA MONTAÑEZ SIERRA</v>
          </cell>
          <cell r="H641">
            <v>1022381911</v>
          </cell>
          <cell r="I641">
            <v>45554</v>
          </cell>
          <cell r="J641">
            <v>45593</v>
          </cell>
          <cell r="K641">
            <v>45684</v>
          </cell>
        </row>
        <row r="642">
          <cell r="B642">
            <v>640</v>
          </cell>
          <cell r="C642">
            <v>2024</v>
          </cell>
          <cell r="D642" t="str">
            <v xml:space="preserve">Prestar sus servicios como instructor de formación deportiva en la ejecución de las actividades previstas para la implementación de los programas, procesos de formación deportiva y la estrategia de cuidado en el territorio en la Localidad de Puente Aranda. </v>
          </cell>
          <cell r="E642" t="str">
            <v>PRESTACIÓN DE SERVICIOS DE APOYO A LA GESTIÓN</v>
          </cell>
          <cell r="F642" t="str">
            <v>O23011601200000001887</v>
          </cell>
          <cell r="G642" t="str">
            <v>NELSON DAVID VERA GALLO</v>
          </cell>
          <cell r="H642">
            <v>80203955</v>
          </cell>
          <cell r="I642">
            <v>45589</v>
          </cell>
          <cell r="J642">
            <v>45593</v>
          </cell>
          <cell r="K642">
            <v>45684</v>
          </cell>
        </row>
        <row r="643">
          <cell r="B643">
            <v>641</v>
          </cell>
          <cell r="C643">
            <v>2024</v>
          </cell>
          <cell r="D643" t="str">
            <v>Apoyar al equipo de prensa y comunicaciones de la alcaldía local en la realización de productos y piezas digitales, impresas y publicitarias de gran formato y de animación gráfica, así como apoyar la producción y montaje de eventos.</v>
          </cell>
          <cell r="E643" t="str">
            <v>PRESTACIÓN DE SERVICIOS PROFESIONALES</v>
          </cell>
          <cell r="F643" t="str">
            <v>O23011605570000001907</v>
          </cell>
          <cell r="G643" t="str">
            <v>JUAN MANUEL REYES RAMIREZ</v>
          </cell>
          <cell r="H643">
            <v>79664457</v>
          </cell>
          <cell r="I643">
            <v>45589</v>
          </cell>
          <cell r="J643">
            <v>45593</v>
          </cell>
          <cell r="K643">
            <v>45684</v>
          </cell>
        </row>
        <row r="644">
          <cell r="B644">
            <v>642</v>
          </cell>
          <cell r="C644">
            <v>2024</v>
          </cell>
          <cell r="D644" t="str">
            <v>Prestar sus servicios profesionales para apoyar jurídicamente la ejecución de las acciones requeridas para el impulso y tramite procesal de actuaciones administrativas y de inspección, vigilancia y control de competencia de la alcaldía local.</v>
          </cell>
          <cell r="E644" t="str">
            <v>PRESTACIÓN DE SERVICIOS PROFESIONALES</v>
          </cell>
          <cell r="F644" t="str">
            <v>O23011605570000001908</v>
          </cell>
          <cell r="G644" t="str">
            <v>WALTER CHAVES AVENDAÑO</v>
          </cell>
          <cell r="H644">
            <v>1026565322</v>
          </cell>
          <cell r="I644">
            <v>45597</v>
          </cell>
          <cell r="J644">
            <v>45608</v>
          </cell>
          <cell r="K644">
            <v>45699</v>
          </cell>
        </row>
        <row r="645">
          <cell r="B645">
            <v>643</v>
          </cell>
          <cell r="C645">
            <v>2024</v>
          </cell>
          <cell r="D645" t="str">
            <v>Prestar sus servicios profesionales para apoyar la gestión de la casa del consumidor en la alcaldía
local</v>
          </cell>
          <cell r="E645" t="str">
            <v>PRESTACIÓN DE SERVICIOS PROFESIONALES</v>
          </cell>
          <cell r="F645" t="str">
            <v>O23011605570000001907</v>
          </cell>
          <cell r="G645" t="str">
            <v>GILMA LILIANA HERNANDEZ CHACON</v>
          </cell>
          <cell r="H645">
            <v>52079654</v>
          </cell>
          <cell r="I645">
            <v>45597</v>
          </cell>
          <cell r="J645">
            <v>45610</v>
          </cell>
          <cell r="K645">
            <v>45701</v>
          </cell>
        </row>
        <row r="646">
          <cell r="B646">
            <v>644</v>
          </cell>
          <cell r="C646">
            <v>2024</v>
          </cell>
          <cell r="D646" t="str">
            <v>Prestar sus servicios técnicos en el despacho de la Alcaldía Local con el fin de contribuir en las actividades asistenciales y de gestión, de conformidad con los estudios previos</v>
          </cell>
          <cell r="E646" t="str">
            <v>PRESTACIÓN DE SERVICIOS DE APOYO A LA GESTIÓN</v>
          </cell>
          <cell r="F646" t="str">
            <v>O23011605570000001907</v>
          </cell>
          <cell r="G646" t="str">
            <v>Julian Felipe Morales Cano</v>
          </cell>
          <cell r="H646">
            <v>1022427809</v>
          </cell>
          <cell r="I646">
            <v>45639</v>
          </cell>
          <cell r="J646">
            <v>45644</v>
          </cell>
          <cell r="K646">
            <v>45705</v>
          </cell>
        </row>
        <row r="647">
          <cell r="B647">
            <v>645</v>
          </cell>
          <cell r="C647">
            <v>2024</v>
          </cell>
          <cell r="D647" t="str">
            <v xml:space="preserve">	Prestar los servicios profesionales requeridos para apoyar la formulación, proceso de contratación, evaluación y seguimiento de los proyectos relacionados con el sector cultura que se encuentran incluidos en el plan operativo anual de inversiones, así como adelantar el proceso de liquidación de los contratos ejecutados que le sean asignados</v>
          </cell>
          <cell r="E647" t="str">
            <v>PRESTACIÓN DE SERVICIOS PROFESIONALES</v>
          </cell>
          <cell r="F647" t="str">
            <v>O23011601210000001890</v>
          </cell>
          <cell r="G647" t="str">
            <v>JOSE GILBERTO SOPO URIBE</v>
          </cell>
          <cell r="H647">
            <v>1022377452</v>
          </cell>
          <cell r="I647">
            <v>45597</v>
          </cell>
          <cell r="J647">
            <v>45603</v>
          </cell>
          <cell r="K647">
            <v>45694</v>
          </cell>
        </row>
        <row r="648">
          <cell r="B648">
            <v>646</v>
          </cell>
          <cell r="C648">
            <v>2024</v>
          </cell>
          <cell r="D648" t="str">
            <v>Prestar sus servicios asistenciales en temas administrativos y logísticos relacionados con los proyectos culturales que adelanta el fondo de desarrollo local de Puente Aranda</v>
          </cell>
          <cell r="E648" t="str">
            <v>PRESTACIÓN DE SERVICIOS DE APOYO A LA GESTIÓN</v>
          </cell>
          <cell r="F648" t="str">
            <v>O23011601210000001890</v>
          </cell>
          <cell r="G648" t="str">
            <v>LIZETH KARINE NAVARRO CHACON</v>
          </cell>
          <cell r="H648">
            <v>1033766466</v>
          </cell>
          <cell r="I648">
            <v>45597</v>
          </cell>
          <cell r="J648">
            <v>45602</v>
          </cell>
          <cell r="K648">
            <v>45693</v>
          </cell>
        </row>
        <row r="649">
          <cell r="B649">
            <v>647</v>
          </cell>
          <cell r="C649">
            <v>2024</v>
          </cell>
          <cell r="D649" t="str">
            <v xml:space="preserve">APOYAR ADMINISTRATIVA Y ASISTENCIALMENTE A LAS
INSPECCIONES DE POLICÍA DE LA LOCALIDAD </v>
          </cell>
          <cell r="E649" t="str">
            <v>PRESTACIÓN DE SERVICIOS DE APOYO A LA GESTIÓN</v>
          </cell>
          <cell r="F649" t="str">
            <v>O23011605570000001908</v>
          </cell>
          <cell r="G649" t="str">
            <v>CARLOS JAVIER LUQUEZ LOPEZ</v>
          </cell>
          <cell r="H649">
            <v>1003241750</v>
          </cell>
          <cell r="I649">
            <v>45594</v>
          </cell>
          <cell r="J649">
            <v>45597</v>
          </cell>
          <cell r="K649">
            <v>45716</v>
          </cell>
        </row>
        <row r="650">
          <cell r="B650">
            <v>648</v>
          </cell>
          <cell r="C650">
            <v>2024</v>
          </cell>
          <cell r="D650" t="str">
            <v>Prestar sus servicios como instructor deportivo en la ejecución de las actividades previstas para la implementación de los programas y estrategias de actividad física y cuidado en el territorio en la localidad de Puente Aranda.</v>
          </cell>
          <cell r="E650" t="str">
            <v>PRESTACIÓN DE SERVICIOS DE APOYO A LA GESTIÓN</v>
          </cell>
          <cell r="F650" t="str">
            <v xml:space="preserve">O23011601200000001887 </v>
          </cell>
          <cell r="G650" t="str">
            <v>GLADYS MEDINA GARCÍA</v>
          </cell>
          <cell r="H650">
            <v>51723614</v>
          </cell>
          <cell r="I650">
            <v>45589</v>
          </cell>
          <cell r="J650">
            <v>45597</v>
          </cell>
          <cell r="K650">
            <v>45688</v>
          </cell>
        </row>
        <row r="651">
          <cell r="B651">
            <v>649</v>
          </cell>
          <cell r="C651">
            <v>2024</v>
          </cell>
          <cell r="D651" t="str">
            <v>Prestar sus servicios como instructor deportivo en la ejecución de las actividades previstas para la implementación de los programas y estrategias de actividad física y cuidado en el territorio en la localidad de Puente Aranda.</v>
          </cell>
          <cell r="E651" t="str">
            <v>PRESTACIÓN DE SERVICIOS DE APOYO A LA GESTIÓN</v>
          </cell>
          <cell r="F651" t="str">
            <v xml:space="preserve">O23011601200000001887 </v>
          </cell>
          <cell r="G651" t="str">
            <v>JUAN SEBASTIAN RODRÍGUEZ LEON</v>
          </cell>
          <cell r="H651">
            <v>1018432107</v>
          </cell>
          <cell r="I651">
            <v>45596</v>
          </cell>
          <cell r="J651">
            <v>45602</v>
          </cell>
          <cell r="K651">
            <v>45693</v>
          </cell>
        </row>
        <row r="652">
          <cell r="B652">
            <v>650</v>
          </cell>
          <cell r="C652">
            <v>2024</v>
          </cell>
          <cell r="D652" t="str">
            <v xml:space="preserve">	Apoyar administrativa y asistencialmente a las inspecciones de policía de la localidad</v>
          </cell>
          <cell r="E652" t="str">
            <v>PRESTACIÓN DE SERVICIOS DE APOYO A LA GESTIÓN</v>
          </cell>
          <cell r="F652" t="str">
            <v>O23011605570000001908</v>
          </cell>
          <cell r="G652" t="str">
            <v>MARIO FRANCISCO BERNAL JARAMILLO</v>
          </cell>
          <cell r="H652">
            <v>1233497844</v>
          </cell>
          <cell r="I652">
            <v>45594</v>
          </cell>
          <cell r="J652">
            <v>45597</v>
          </cell>
          <cell r="K652">
            <v>45688</v>
          </cell>
        </row>
        <row r="653">
          <cell r="B653">
            <v>651</v>
          </cell>
          <cell r="C653">
            <v>2024</v>
          </cell>
          <cell r="D653" t="str">
            <v>restar sus servicios profesionales para apoyar la gestión de la casa del consumidor en la Alcaldía Local.</v>
          </cell>
          <cell r="E653" t="str">
            <v>PRESTACIÓN DE SERVICIOS PROFESIONALES</v>
          </cell>
          <cell r="F653" t="str">
            <v>O23011605570000001907</v>
          </cell>
          <cell r="G653" t="str">
            <v>DIEGO FERNANDO PAEZ ECHEVERRY</v>
          </cell>
          <cell r="H653">
            <v>16262063</v>
          </cell>
          <cell r="I653">
            <v>45589</v>
          </cell>
          <cell r="J653">
            <v>45590</v>
          </cell>
          <cell r="K653">
            <v>45681</v>
          </cell>
        </row>
        <row r="654">
          <cell r="B654">
            <v>652</v>
          </cell>
          <cell r="C654">
            <v>2024</v>
          </cell>
          <cell r="D654" t="str">
            <v>Prestar los servicios profesionales para formular e implementar estrategias de emprendimiento en coordinación las diferentes entidades de la localidad, empresarios e industriales que mejoren las condiciones de los ciudadanos de la localidad.</v>
          </cell>
          <cell r="E654" t="str">
            <v>PRESTACIÓN DE SERVICIOS PROFESIONALES</v>
          </cell>
          <cell r="F654" t="str">
            <v>O23011601060000001893</v>
          </cell>
          <cell r="G654" t="str">
            <v xml:space="preserve">DIANA CAROLINA ABRIL CUERVO </v>
          </cell>
          <cell r="H654">
            <v>52243716</v>
          </cell>
          <cell r="I654">
            <v>45589</v>
          </cell>
          <cell r="J654">
            <v>45590</v>
          </cell>
          <cell r="K654">
            <v>45681</v>
          </cell>
        </row>
        <row r="655">
          <cell r="B655">
            <v>653</v>
          </cell>
          <cell r="C655">
            <v>2024</v>
          </cell>
          <cell r="D655" t="str">
            <v>PRESTAR SUS SERVICIOS PROFESIONALES PARA APOYAR LA FORMULACION
PROCESO DE CONTRATACION EVALUACION SEGUIMIENTO Y LIQUIDACION
RELACIONADOS CON LOS PROYECTOS AMBIENTALES PARA ASEGURAR LA
ADECUADA INVERSION DE RECURSOS LOCALES Y EL CUMPLIMIENTO DE
LAS METAS DE ACUERDO CON LO CONTEMPLADO EN EL(LOS) PROYECTO(S)
2003 ARBOLADO PARA PUENTE ARANDA_x000D_</v>
          </cell>
          <cell r="E655" t="str">
            <v>PRESTACIÓN DE SERVICIOS PROFESIONALES</v>
          </cell>
          <cell r="F655" t="str">
            <v>O23011602330000002003</v>
          </cell>
          <cell r="G655" t="str">
            <v>MATEO PEÑA DELGADO</v>
          </cell>
          <cell r="H655">
            <v>1073249836</v>
          </cell>
          <cell r="I655">
            <v>45589</v>
          </cell>
          <cell r="J655">
            <v>45593</v>
          </cell>
          <cell r="K655">
            <v>45684</v>
          </cell>
        </row>
        <row r="656">
          <cell r="B656">
            <v>654</v>
          </cell>
          <cell r="C656">
            <v>2024</v>
          </cell>
          <cell r="D656" t="str">
            <v>APOYAR ADMINISTRATIVA Y ASISTENCIALMENTE A LAS INSPECCIONES DE POLICÍA DE LA LOCALIDAD</v>
          </cell>
          <cell r="E656" t="str">
            <v>PRESTACIÓN DE SERVICIOS DE APOYO A LA GESTIÓN</v>
          </cell>
          <cell r="F656" t="str">
            <v>O23011605570000001908</v>
          </cell>
          <cell r="G656" t="str">
            <v>VIVIANA LIZETH GARZON ALONSO</v>
          </cell>
          <cell r="H656">
            <v>1073322888</v>
          </cell>
          <cell r="I656">
            <v>45594</v>
          </cell>
          <cell r="J656">
            <v>45609</v>
          </cell>
          <cell r="K656">
            <v>45700</v>
          </cell>
        </row>
        <row r="657">
          <cell r="B657">
            <v>655</v>
          </cell>
          <cell r="C657">
            <v>2024</v>
          </cell>
          <cell r="D657" t="str">
            <v>Apoyar administrativa y asistencialmente a las Inspecciones de Policía de la localidad</v>
          </cell>
          <cell r="E657" t="str">
            <v>PRESTACIÓN DE SERVICIOS DE APOYO A LA GESTIÓN</v>
          </cell>
          <cell r="F657" t="str">
            <v>O23011605570000001908</v>
          </cell>
          <cell r="G657" t="str">
            <v>NICOLÁS PIRANEQUE CASTRO</v>
          </cell>
          <cell r="H657">
            <v>1000513731</v>
          </cell>
          <cell r="I657">
            <v>45602</v>
          </cell>
          <cell r="J657">
            <v>45608</v>
          </cell>
          <cell r="K657">
            <v>45727</v>
          </cell>
        </row>
        <row r="658">
          <cell r="B658">
            <v>656</v>
          </cell>
          <cell r="C658">
            <v>2024</v>
          </cell>
          <cell r="D658" t="str">
            <v>Apoyar jurídicamente la ejecución de las acciones requeridas para el trámite e impulso procesal de las actuaciones contravencionales / querellas que cursen en las Inspecciones de Policía de la localidad.</v>
          </cell>
          <cell r="E658" t="str">
            <v>PRESTACIÓN DE SERVICIOS PROFESIONALES</v>
          </cell>
          <cell r="F658" t="str">
            <v>O23011605570000001908</v>
          </cell>
          <cell r="G658" t="str">
            <v>CECILIA SOSA GÓMEZ</v>
          </cell>
          <cell r="H658">
            <v>51920607</v>
          </cell>
          <cell r="I658">
            <v>45589</v>
          </cell>
          <cell r="J658">
            <v>45593</v>
          </cell>
          <cell r="K658">
            <v>45684</v>
          </cell>
        </row>
        <row r="659">
          <cell r="B659">
            <v>657</v>
          </cell>
          <cell r="C659">
            <v>2024</v>
          </cell>
          <cell r="D659" t="str">
            <v xml:space="preserve">	PRESTAR LOS SERVICIOS PROFESIONALES PARA DESARROLLAR ACCIONES Y ESTRATEGIAS ORIENTADAS A LA PROMOCION, ARTICULACION Y SEGUIMIENTO PARA LA ATENCION Y PROTECCION DE LOS ANIMALES DOMESTICOS Y SILVESTRES DE LA LOCALIDAD</v>
          </cell>
          <cell r="E659" t="str">
            <v>PRESTACIÓN DE SERVICIOS PROFESIONALES</v>
          </cell>
          <cell r="F659" t="str">
            <v>O23011602340000002004</v>
          </cell>
          <cell r="G659" t="str">
            <v>ANDREA CAROLINA HERRERA FUENTES</v>
          </cell>
          <cell r="H659">
            <v>1072708586</v>
          </cell>
          <cell r="I659">
            <v>45596</v>
          </cell>
          <cell r="J659">
            <v>45597</v>
          </cell>
          <cell r="K659">
            <v>45688</v>
          </cell>
        </row>
        <row r="660">
          <cell r="B660">
            <v>658</v>
          </cell>
          <cell r="C660">
            <v>2024</v>
          </cell>
          <cell r="D660" t="str">
            <v xml:space="preserve">PRESTAR SUS SERVICIOS PROFESIONALES EN LA DEPURACION DE OBLIGACIONES POR PAGAR, TRAMITE DE PAGOS Y LIQUIDACION DE CONTRATOS	 </v>
          </cell>
          <cell r="E660" t="str">
            <v>PRESTACIÓN DE SERVICIOS PROFESIONALES</v>
          </cell>
          <cell r="F660" t="str">
            <v>O23011605570000001907</v>
          </cell>
          <cell r="G660" t="str">
            <v>GLADYS ALCIRA USAQUEN DIAZ</v>
          </cell>
          <cell r="H660">
            <v>20979909</v>
          </cell>
          <cell r="I660">
            <v>45589</v>
          </cell>
          <cell r="J660">
            <v>45590</v>
          </cell>
          <cell r="K660">
            <v>45681</v>
          </cell>
        </row>
        <row r="661">
          <cell r="B661">
            <v>659</v>
          </cell>
          <cell r="C661">
            <v>2024</v>
          </cell>
          <cell r="D661" t="str">
            <v>Prestar sus servicios como instructor deportivo en la ejecución de las actividades previstas para la implementación de los programas y estrategias de actividad física y cuidado en el territorio en la localidad de Puente Aranda.</v>
          </cell>
          <cell r="E661" t="str">
            <v>PRESTACIÓN DE SERVICIOS DE APOYO A LA GESTIÓN</v>
          </cell>
          <cell r="F661" t="str">
            <v>O23011601200000001887</v>
          </cell>
          <cell r="G661" t="str">
            <v>DIANA MARCELA CASALLAS LOPEZ</v>
          </cell>
          <cell r="H661">
            <v>53010695</v>
          </cell>
          <cell r="I661">
            <v>45590</v>
          </cell>
          <cell r="J661">
            <v>45597</v>
          </cell>
          <cell r="K661">
            <v>45688</v>
          </cell>
        </row>
        <row r="662">
          <cell r="B662">
            <v>660</v>
          </cell>
          <cell r="C662">
            <v>2024</v>
          </cell>
          <cell r="D662" t="str">
            <v xml:space="preserve">	Prestar sus servicios profesionales para apoyar la formulación, proceso de contratación, evaluación, seguimiento y liquidación relacionados con el Proyecto de Inversión 1899 para asegurar la adecuada inversión de recursos locales y el cumplimiento de las metas del mismo.</v>
          </cell>
          <cell r="E662" t="str">
            <v>PRESTACIÓN DE SERVICIOS PROFESIONALES</v>
          </cell>
          <cell r="F662" t="str">
            <v>O23011601080000001899</v>
          </cell>
          <cell r="G662" t="str">
            <v>LISSETTE ALEJANDRA CORREDOR PINEDA</v>
          </cell>
          <cell r="H662">
            <v>1136879002</v>
          </cell>
          <cell r="I662">
            <v>45589</v>
          </cell>
          <cell r="J662">
            <v>45590</v>
          </cell>
          <cell r="K662">
            <v>45681</v>
          </cell>
        </row>
        <row r="663">
          <cell r="B663">
            <v>661</v>
          </cell>
          <cell r="C663">
            <v>2024</v>
          </cell>
          <cell r="D663" t="str">
            <v>Apoyar jurídicamente la ejecución de las acciones requeridas para el trámite e impulso procesal
de las actuaciones contravencionales / querellas que cursen en las inspecciones de policía de la
localidad</v>
          </cell>
          <cell r="E663" t="str">
            <v>PRESTACIÓN DE SERVICIOS PROFESIONALES</v>
          </cell>
          <cell r="F663" t="str">
            <v>O23011605570000001908</v>
          </cell>
          <cell r="G663" t="str">
            <v>WILSON CAPERA RODRIGUEZ</v>
          </cell>
          <cell r="H663">
            <v>79646039</v>
          </cell>
          <cell r="I663">
            <v>45596</v>
          </cell>
          <cell r="J663">
            <v>45601</v>
          </cell>
          <cell r="K663">
            <v>45692</v>
          </cell>
        </row>
        <row r="664">
          <cell r="B664">
            <v>662</v>
          </cell>
          <cell r="C664">
            <v>2024</v>
          </cell>
          <cell r="D664" t="str">
            <v>Apoyar jurídicamente la ejecución de las acciones requeridas para el trámite e impulso procesal de las actuaciones contravencionales / querellas que cursen en las inspecciones de policía de la localidad</v>
          </cell>
          <cell r="E664" t="str">
            <v>PRESTACIÓN DE SERVICIOS PROFESIONALES</v>
          </cell>
          <cell r="F664" t="str">
            <v>O23011605570000001908</v>
          </cell>
          <cell r="G664" t="str">
            <v>MANUELITA ARIAS GIRALDO</v>
          </cell>
          <cell r="H664">
            <v>30237285</v>
          </cell>
          <cell r="I664">
            <v>45597</v>
          </cell>
          <cell r="J664">
            <v>45603</v>
          </cell>
          <cell r="K664">
            <v>45694</v>
          </cell>
        </row>
        <row r="665">
          <cell r="B665">
            <v>663</v>
          </cell>
          <cell r="C665">
            <v>2024</v>
          </cell>
          <cell r="D665" t="str">
            <v xml:space="preserve">	Apoyar técnicamente las distintas etapas de los procesos de competencia de la alcaldía local para la depuración de actuaciones administrativas.</v>
          </cell>
          <cell r="E665" t="str">
            <v>PRESTACIÓN DE SERVICIOS PROFESIONALES</v>
          </cell>
          <cell r="F665" t="str">
            <v>O23011605570000001907</v>
          </cell>
          <cell r="G665" t="str">
            <v>GEIMAR MAURICIO LABRADOR AVENDAÑO_x000D_</v>
          </cell>
          <cell r="H665">
            <v>1010210114</v>
          </cell>
          <cell r="I665">
            <v>45589</v>
          </cell>
          <cell r="J665">
            <v>45593</v>
          </cell>
          <cell r="K665">
            <v>45684</v>
          </cell>
        </row>
        <row r="666">
          <cell r="B666">
            <v>664</v>
          </cell>
          <cell r="C666">
            <v>2024</v>
          </cell>
          <cell r="D666" t="str">
            <v>Prestar los servicios profesionales especializados asesorando jurídicamente al despacho y al área de gestión para el desarrollo local, en los aspectos precontractuales, contractuales y post contractuales de los procesos de contratación del FDL De Puente Aranda.</v>
          </cell>
          <cell r="E666" t="str">
            <v>PRESTACIÓN DE SERVICIOS PROFESIONALES</v>
          </cell>
          <cell r="F666" t="str">
            <v>O23011605570000001907</v>
          </cell>
          <cell r="G666" t="str">
            <v>JESUS DAVID DIAZ CAMPOS</v>
          </cell>
          <cell r="H666">
            <v>1032372023</v>
          </cell>
          <cell r="I666">
            <v>45589</v>
          </cell>
          <cell r="J666">
            <v>45590</v>
          </cell>
          <cell r="K666">
            <v>45681</v>
          </cell>
        </row>
        <row r="667">
          <cell r="B667">
            <v>665</v>
          </cell>
          <cell r="C667">
            <v>2024</v>
          </cell>
          <cell r="D667" t="str">
            <v>Prestar los servicios profesionales para desarrollar acciones y estrategias orientadas a la
prevención de violencia infantil, violencia intrafamiliar y/o violencia sexual y la promoción del
buen trato</v>
          </cell>
          <cell r="E667" t="str">
            <v>PRESTACIÓN DE SERVICIOS PROFESIONALES</v>
          </cell>
          <cell r="F667" t="str">
            <v>O23011601060000001894</v>
          </cell>
          <cell r="G667" t="str">
            <v>MARLENE TORRES RODRIGUEZ</v>
          </cell>
          <cell r="H667">
            <v>39533107</v>
          </cell>
          <cell r="I667">
            <v>45595</v>
          </cell>
          <cell r="J667">
            <v>45602</v>
          </cell>
          <cell r="K667">
            <v>45693</v>
          </cell>
        </row>
        <row r="668">
          <cell r="B668">
            <v>666</v>
          </cell>
          <cell r="C668">
            <v>2024</v>
          </cell>
          <cell r="D668" t="str">
            <v>PRESTAR SUS SERVICIOS PROFESIONALES AL ÁREA DE GESTIÓN POLICIVA PARA EL ADECUADO CONTROL DE ACTUACIONES ADMINISTRATIVAS Y SANCIONES</v>
          </cell>
          <cell r="E668" t="str">
            <v>PRESTACIÓN DE SERVICIOS PROFESIONALES</v>
          </cell>
          <cell r="F668" t="str">
            <v>O23011605570000001907</v>
          </cell>
          <cell r="G668" t="str">
            <v>JOSE DAVID QUINTERO PEÑA</v>
          </cell>
          <cell r="H668">
            <v>80831434</v>
          </cell>
          <cell r="I668">
            <v>45589</v>
          </cell>
          <cell r="J668">
            <v>45590</v>
          </cell>
          <cell r="K668">
            <v>45681</v>
          </cell>
        </row>
        <row r="669">
          <cell r="B669">
            <v>667</v>
          </cell>
          <cell r="C669">
            <v>2024</v>
          </cell>
          <cell r="D669" t="str">
            <v>Prestar sus servicios como instructor deportivo en la ejecución de las actividades previstas para la implementación de los programas y estrategias de actividad física y cuidado en el territorio en la localidad de Puente Aranda.</v>
          </cell>
          <cell r="E669" t="str">
            <v>PRESTACIÓN DE SERVICIOS DE APOYO A LA GESTIÓN</v>
          </cell>
          <cell r="F669" t="str">
            <v>O23011601200000001887</v>
          </cell>
          <cell r="G669" t="str">
            <v>ADRIANA MARIA SALAZAR VASQUEZ</v>
          </cell>
          <cell r="H669">
            <v>52243371</v>
          </cell>
          <cell r="I669">
            <v>45594</v>
          </cell>
          <cell r="J669">
            <v>45597</v>
          </cell>
          <cell r="K669">
            <v>45688</v>
          </cell>
        </row>
        <row r="670">
          <cell r="B670">
            <v>668</v>
          </cell>
          <cell r="C670">
            <v>2024</v>
          </cell>
          <cell r="D670" t="str">
            <v>Prestar sus servicios como instructor de formación deportiva en la ejecución de las actividades previstas para la implementación de los programas, procesos de formación deportiva y la estrategia de cuidado en el territorio en la Localidad de Puente Aranda.</v>
          </cell>
          <cell r="E670" t="str">
            <v>PRESTACIÓN DE SERVICIOS DE APOYO A LA GESTIÓN</v>
          </cell>
          <cell r="F670" t="str">
            <v>O23011601200000001887</v>
          </cell>
          <cell r="G670" t="str">
            <v>ROSSEMBERTH GUTIERREZ</v>
          </cell>
          <cell r="H670">
            <v>80219053</v>
          </cell>
          <cell r="I670">
            <v>45590</v>
          </cell>
          <cell r="J670">
            <v>45597</v>
          </cell>
          <cell r="K670">
            <v>45688</v>
          </cell>
        </row>
        <row r="671">
          <cell r="B671">
            <v>669</v>
          </cell>
          <cell r="C671">
            <v>2024</v>
          </cell>
          <cell r="D671" t="str">
            <v>PRESTAR SUS SERVICIOS PROFESIONALES PARA APOYAR LA ESTRUCTURACIÓN FORMULACIÓN EVALUACIÓN Y SEGUIMIENTO DE LA PLANEACIÓN ESTRATEGICA Y PROYECTOS DE INVERSIÓN DEL FONDO DE DESARROLLO LOCAL DE PUENTE ARANDA</v>
          </cell>
          <cell r="E671" t="str">
            <v>PRESTACIÓN DE SERVICIOS PROFESIONALES</v>
          </cell>
          <cell r="F671" t="str">
            <v>O23011605570000001907</v>
          </cell>
          <cell r="G671" t="str">
            <v>MARIA JIMENA DIAZ DIAZ</v>
          </cell>
          <cell r="H671">
            <v>52816765</v>
          </cell>
          <cell r="I671">
            <v>45590</v>
          </cell>
          <cell r="J671">
            <v>45593</v>
          </cell>
          <cell r="K671">
            <v>45684</v>
          </cell>
        </row>
        <row r="672">
          <cell r="B672">
            <v>670</v>
          </cell>
          <cell r="C672">
            <v>2024</v>
          </cell>
          <cell r="D672" t="str">
            <v>PRESTAR SUS SERVICIOS PROFESIONALES AL DESPACHO DE LA ALCALDÍA LOCAL PARA APOYAR EL TRÁMITE DE LOS ASUNTOS DE SU COMPETENCIA ATENCIÓN DE LOS DERECHOS DE PETICIÓN CONSOLIDAR LAS PROPOSICIONES Y SOLICITUDES DE LOS ENTES DE CONTROL DE ACUERDO A LOS ESTUDIOS PREVIOS.</v>
          </cell>
          <cell r="E672" t="str">
            <v>PRESTACIÓN DE SERVICIOS PROFESIONALES</v>
          </cell>
          <cell r="F672" t="str">
            <v>O23011605570000001907</v>
          </cell>
          <cell r="G672" t="str">
            <v>VICTOR ALFONSO GALINDO OSORIO</v>
          </cell>
          <cell r="H672">
            <v>1106738069</v>
          </cell>
          <cell r="I672">
            <v>45593</v>
          </cell>
          <cell r="J672">
            <v>45594</v>
          </cell>
          <cell r="K672">
            <v>45958</v>
          </cell>
        </row>
        <row r="673">
          <cell r="B673">
            <v>671</v>
          </cell>
          <cell r="C673">
            <v>2024</v>
          </cell>
          <cell r="D673" t="str">
            <v>Prestar sus servicios como instructor deportivo en la ejecución de las actividades previstas
para la implementación de los programas y estrategias de actividad física y cuidado en el
territorio en la Localidad de Puente Aranda.</v>
          </cell>
          <cell r="E673" t="str">
            <v>PRESTACIÓN DE SERVICIOS DE APOYO A LA GESTIÓN</v>
          </cell>
          <cell r="F673" t="str">
            <v>O23011601200000001887</v>
          </cell>
          <cell r="G673" t="str">
            <v>FELIO MAURICIO FERRO ROJAS</v>
          </cell>
          <cell r="H673">
            <v>12190410</v>
          </cell>
          <cell r="I673">
            <v>45596</v>
          </cell>
          <cell r="J673">
            <v>45597</v>
          </cell>
          <cell r="K673">
            <v>45688</v>
          </cell>
        </row>
        <row r="674">
          <cell r="B674">
            <v>672</v>
          </cell>
          <cell r="C674">
            <v>2024</v>
          </cell>
          <cell r="D674" t="str">
            <v>Prestar sus servicios como instructor de formación deportiva en la ejecución de las actividades previstas para la implementación de los programas, procesos de formación deportiva y la estrategia de cuidado en el territorio en la Localidad de Puente Aranda.</v>
          </cell>
          <cell r="E674" t="str">
            <v>PRESTACIÓN DE SERVICIOS DE APOYO A LA GESTIÓN</v>
          </cell>
          <cell r="F674" t="str">
            <v>O23011601200000001887</v>
          </cell>
          <cell r="G674" t="str">
            <v>JOSE DANIEL BERMEJO BEJARANO</v>
          </cell>
          <cell r="H674">
            <v>1000589958</v>
          </cell>
          <cell r="I674">
            <v>45596</v>
          </cell>
          <cell r="J674">
            <v>45597</v>
          </cell>
          <cell r="K674">
            <v>45688</v>
          </cell>
        </row>
        <row r="675">
          <cell r="B675">
            <v>673</v>
          </cell>
          <cell r="C675">
            <v>2024</v>
          </cell>
          <cell r="D675" t="str">
            <v>Prestar los servicios técnicos a la gestión al Fondo de Desarrollo Local de Puente Aranda, para acompañar los procesos que se adelanten para protección y uso adecuado del espacio público en la localidad.</v>
          </cell>
          <cell r="E675" t="str">
            <v>PRESTACIÓN DE SERVICIOS DE APOYO A LA GESTIÓN</v>
          </cell>
          <cell r="F675" t="str">
            <v>O23011603450000001903</v>
          </cell>
          <cell r="G675" t="str">
            <v>GINA ALEXANDRA QUIVANO SANTACRUZ</v>
          </cell>
          <cell r="H675">
            <v>52826087</v>
          </cell>
          <cell r="I675">
            <v>45593</v>
          </cell>
          <cell r="J675">
            <v>45595</v>
          </cell>
          <cell r="K675">
            <v>45686</v>
          </cell>
        </row>
        <row r="676">
          <cell r="B676">
            <v>674</v>
          </cell>
          <cell r="C676">
            <v>2024</v>
          </cell>
          <cell r="D676" t="str">
            <v>Prestar sus servicios como instructor deportivo en la ejecución de las actividades previstas para la implementación de los programas y estrategias de actividad física y cuidado en el territorio en la Localidad de Puente Aranda.</v>
          </cell>
          <cell r="E676" t="str">
            <v>PRESTACIÓN DE SERVICIOS DE APOYO A LA GESTIÓN</v>
          </cell>
          <cell r="F676" t="str">
            <v>O23011601200000001887</v>
          </cell>
          <cell r="G676" t="str">
            <v>DIEGO NOY LÓPEZ</v>
          </cell>
          <cell r="H676">
            <v>79646732</v>
          </cell>
          <cell r="I676">
            <v>45597</v>
          </cell>
          <cell r="J676">
            <v>45602</v>
          </cell>
          <cell r="K676">
            <v>45693</v>
          </cell>
        </row>
        <row r="677">
          <cell r="B677">
            <v>675</v>
          </cell>
          <cell r="C677">
            <v>2024</v>
          </cell>
          <cell r="D677" t="str">
            <v xml:space="preserve">	Prestar sus servicios como instructor deportivo en la ejecución de las actividades previstas para la implementación de los programas y estrategias de actividad física y cuidado en el territorio en la Localidad de Puente Aranda.	 </v>
          </cell>
          <cell r="E677" t="str">
            <v>PRESTACIÓN DE SERVICIOS DE APOYO A LA GESTIÓN</v>
          </cell>
          <cell r="F677" t="str">
            <v>O23011601200000001887</v>
          </cell>
          <cell r="G677" t="str">
            <v>JUAN JOSÉ CIFUENTES OROZCO</v>
          </cell>
          <cell r="H677">
            <v>1000613618</v>
          </cell>
          <cell r="I677">
            <v>45598</v>
          </cell>
          <cell r="J677">
            <v>45603</v>
          </cell>
          <cell r="K677">
            <v>45694</v>
          </cell>
        </row>
        <row r="678">
          <cell r="B678">
            <v>676</v>
          </cell>
          <cell r="C678">
            <v>2024</v>
          </cell>
          <cell r="D678" t="str">
            <v xml:space="preserve">	PRESTAR LOS SERVICIOS PROFESIONALES REQUERIDOS PARA APOYAR LA FORMULACIÓN, PROCESO DE CONTRATACIÓN, EVALUACIÓN Y SEGUIMIENTO DE PROYECTOS INCLUIDOS EN EL PLAN DE DESARROLLO LOCAL VIGENTE, ASÍ COMO LA LIQUIDACIÓN DE LOS CONTRATOS SUSCRITOS PARA SU EJECUCIÓN PARA ASEGURAR A ADECUADA INVERSIÓN DE RECURSOS LOCALES Y EL CUMPLIMIENTO DE LAS METAS DEL MISMO, EN LO REFERENTE A TEMAS TRANSVERSALES DE INFRAESTRUCTURA FÍSICA, DE ACUERDO CON LOS ESTUDIOS PREVIOS</v>
          </cell>
          <cell r="E678" t="str">
            <v>PRESTACIÓN DE SERVICIOS PROFESIONALES</v>
          </cell>
          <cell r="F678" t="str">
            <v>O23011604490000001905</v>
          </cell>
          <cell r="G678" t="str">
            <v>MAIVEL DANIELA VELASQUEZ RICO</v>
          </cell>
          <cell r="H678">
            <v>1033722125</v>
          </cell>
          <cell r="I678">
            <v>45589</v>
          </cell>
          <cell r="J678">
            <v>45597</v>
          </cell>
          <cell r="K678">
            <v>45688</v>
          </cell>
        </row>
        <row r="679">
          <cell r="B679">
            <v>677</v>
          </cell>
          <cell r="C679">
            <v>2024</v>
          </cell>
          <cell r="D679" t="str">
            <v>PRESTAR SUS SERVICIOS TÉCNICOS EN EL FORTALECIMIENTO DE LOS PROGRAMAS DE DEPORTES DE LA ALCALDÍA LOCAL DE PUENTE ARANDA.</v>
          </cell>
          <cell r="E679" t="str">
            <v>PRESTACIÓN DE SERVICIOS DE APOYO A LA GESTIÓN</v>
          </cell>
          <cell r="F679" t="str">
            <v>O23011601200000001887</v>
          </cell>
          <cell r="G679" t="str">
            <v>JAIRZIÑIHO GUTIERREZ AGUILAR</v>
          </cell>
          <cell r="H679">
            <v>80211605</v>
          </cell>
          <cell r="I679">
            <v>45589</v>
          </cell>
          <cell r="J679">
            <v>45597</v>
          </cell>
          <cell r="K679">
            <v>45688</v>
          </cell>
        </row>
        <row r="680">
          <cell r="B680">
            <v>678</v>
          </cell>
          <cell r="C680">
            <v>2024</v>
          </cell>
          <cell r="D680" t="str">
            <v>PRESTAR SUS SERVICIOS COMO INSTRUCTOR DE FORMACION
DEPORTIVA EN LA EJECUCION DE LAS ACTIVIDADES PREVISTAS
PARA LA IMPLEMENTACION DE LOS PROGRAMAS, PROCESOS DE
FORMACION DEPORTIVA Y LA ESTRATEGIA DE CUIDADO EN EL
TERRITORIO EN LA LOCALIDAD DE PUENTE ARANDA.</v>
          </cell>
          <cell r="E680" t="str">
            <v>PRESTACIÓN DE SERVICIOS DE APOYO A LA GESTIÓN</v>
          </cell>
          <cell r="F680" t="str">
            <v>O23011601200000001887</v>
          </cell>
          <cell r="G680" t="str">
            <v>NICOLAS ESTEBAN MEDINA LEON</v>
          </cell>
          <cell r="H680">
            <v>1022438041</v>
          </cell>
          <cell r="I680">
            <v>45589</v>
          </cell>
          <cell r="J680">
            <v>45590</v>
          </cell>
          <cell r="K680">
            <v>45681</v>
          </cell>
        </row>
        <row r="681">
          <cell r="B681">
            <v>679</v>
          </cell>
          <cell r="C681">
            <v>2024</v>
          </cell>
          <cell r="D681" t="str">
            <v xml:space="preserve">	Apoyar jurídicamente la ejecución de las acciones requeridas para el tramite e impulso procesal de las actuaciones contravencionales / querellas que cursen en las Inspecciones de Policía de la localidad.</v>
          </cell>
          <cell r="E681" t="str">
            <v>PRESTACIÓN DE SERVICIOS DE APOYO A LA GESTIÓN</v>
          </cell>
          <cell r="F681" t="str">
            <v xml:space="preserve">O23011605570000001908 </v>
          </cell>
          <cell r="G681" t="str">
            <v>WILSON FABIO QUINTERO ROJAS</v>
          </cell>
          <cell r="H681">
            <v>79416075</v>
          </cell>
          <cell r="I681">
            <v>45593</v>
          </cell>
          <cell r="J681">
            <v>45595</v>
          </cell>
          <cell r="K681">
            <v>45686</v>
          </cell>
        </row>
        <row r="682">
          <cell r="B682">
            <v>680</v>
          </cell>
          <cell r="C682">
            <v>2024</v>
          </cell>
          <cell r="D682" t="str">
            <v>PRESTAR SUS SERVICIOS COMO PROFESIONAL PARA REALIZAR SEGUIMIENTO AL AGROPARQUE, CAPACITAR A LOS HUERTEROS Y DEMÁS ACTIVIDADES PREVISTAS EN LA IMPLEMENTACIÓN DE LOS PROGRAMAS, PROCESOS DE AGRICULTURA URBANA EN EL TERRITORIO EN LA LOCALIDAD DE PUENTE ARANDA, DE CONFORMIDAD CON LOS ESTUDIOS PREVIOS</v>
          </cell>
          <cell r="E682" t="str">
            <v>PRESTACIÓN DE SERVICIOS PROFESIONALES</v>
          </cell>
          <cell r="F682" t="str">
            <v>O23011602270000002001</v>
          </cell>
          <cell r="G682" t="str">
            <v>CATERIN DANIELAP URIBE PUERTO</v>
          </cell>
          <cell r="H682">
            <v>1003826405</v>
          </cell>
          <cell r="I682">
            <v>45593</v>
          </cell>
          <cell r="J682">
            <v>45595</v>
          </cell>
          <cell r="K682">
            <v>45686</v>
          </cell>
        </row>
        <row r="683">
          <cell r="B683">
            <v>681</v>
          </cell>
          <cell r="C683">
            <v>2024</v>
          </cell>
          <cell r="D683" t="str">
            <v>Prestar sus servicios como instructor de formación deportiva en la ejecución de las actividades
previstas para la implementación de los programas, procesos de formación deportiva y la
estrategia de cuidado en el territorio en la Localidad de Puente Aranda.</v>
          </cell>
          <cell r="E683" t="str">
            <v>PRESTACIÓN DE SERVICIOS DE APOYO A LA GESTIÓN</v>
          </cell>
          <cell r="F683" t="str">
            <v>O23011601200000001887</v>
          </cell>
          <cell r="G683" t="str">
            <v>HUGO ALEXANDER RUBIO HERRERA</v>
          </cell>
          <cell r="H683">
            <v>80816982</v>
          </cell>
          <cell r="I683">
            <v>45594</v>
          </cell>
          <cell r="J683">
            <v>45602</v>
          </cell>
          <cell r="K683">
            <v>45693</v>
          </cell>
        </row>
        <row r="684">
          <cell r="B684">
            <v>682</v>
          </cell>
          <cell r="C684">
            <v>2024</v>
          </cell>
          <cell r="D684" t="str">
            <v>Prestar sus servicios como instructor de formación deportiva en la ejecución de las actividades
previstas para la implementación de los programas, procesos de formación deportiva y la
estrategia de cuidado en el territorio en la Localidad de Puente Aranda.</v>
          </cell>
          <cell r="E684" t="str">
            <v>PRESTACIÓN DE SERVICIOS DE APOYO A LA GESTIÓN</v>
          </cell>
          <cell r="F684" t="str">
            <v>O23011601200000001887</v>
          </cell>
          <cell r="G684" t="str">
            <v>PETER STEVEN ZIPACON MELO</v>
          </cell>
          <cell r="H684">
            <v>1022323198</v>
          </cell>
          <cell r="I684">
            <v>45597</v>
          </cell>
          <cell r="J684">
            <v>45602</v>
          </cell>
          <cell r="K684">
            <v>45693</v>
          </cell>
        </row>
        <row r="685">
          <cell r="B685">
            <v>683</v>
          </cell>
          <cell r="C685">
            <v>2024</v>
          </cell>
          <cell r="D685" t="str">
            <v>Prestar sus servicios como instructor de formación deportiva en la ejecución de las actividades previstas para la implementación de los programas, procesos de formación deportiva y la estrategia de cuidado en el territorio en la localidad de Puente Aranda.</v>
          </cell>
          <cell r="E685" t="str">
            <v>PRESTACIÓN DE SERVICIOS DE APOYO A LA GESTIÓN</v>
          </cell>
          <cell r="F685" t="str">
            <v>O23011601200000001887</v>
          </cell>
          <cell r="G685" t="str">
            <v>ALFREDO ALEJANDRO GALLO</v>
          </cell>
          <cell r="H685">
            <v>80051155</v>
          </cell>
          <cell r="I685">
            <v>45594</v>
          </cell>
          <cell r="J685">
            <v>45601</v>
          </cell>
          <cell r="K685">
            <v>45326</v>
          </cell>
        </row>
        <row r="686">
          <cell r="B686">
            <v>684</v>
          </cell>
          <cell r="C686">
            <v>2024</v>
          </cell>
          <cell r="D686" t="str">
            <v>Prestar sus servicios como instructor de formación deportiva en la ejecución de las actividades previstas para la implementación de los programas, procesos de formación deportiva y la estrategia de cuidado en el territorio en la localidad de Puente Aranda.</v>
          </cell>
          <cell r="E686" t="str">
            <v>PRESTACIÓN DE SERVICIOS DE APOYO A LA GESTIÓN</v>
          </cell>
          <cell r="F686" t="str">
            <v>O23011601200000001887</v>
          </cell>
          <cell r="G686" t="str">
            <v>SUSAN JHOANN VARGAS CASTRO</v>
          </cell>
          <cell r="H686">
            <v>1018438428</v>
          </cell>
          <cell r="I686">
            <v>45604</v>
          </cell>
          <cell r="J686">
            <v>45614</v>
          </cell>
          <cell r="K686">
            <v>45705</v>
          </cell>
        </row>
        <row r="687">
          <cell r="B687">
            <v>685</v>
          </cell>
          <cell r="C687">
            <v>2024</v>
          </cell>
          <cell r="D687" t="str">
            <v>Prestar sus servicios profesionales para apoyar la formulación, proceso de contratación,
evaluación, seguimiento y liquidación relacionados con el proyecto de inversión 1897 para
asegurar la adecuada inversión de recursos locales y el cumplimiento de las metas del mismo.</v>
          </cell>
          <cell r="E687" t="str">
            <v>PRESTACIÓN DE SERVICIOS PROFESIONALES</v>
          </cell>
          <cell r="F687" t="str">
            <v>O23011601060000001897</v>
          </cell>
          <cell r="G687" t="str">
            <v>DIMAS HUMBERTO PARRA ORTIZ</v>
          </cell>
          <cell r="H687">
            <v>19321389</v>
          </cell>
          <cell r="I687">
            <v>45596</v>
          </cell>
          <cell r="J687">
            <v>45601</v>
          </cell>
          <cell r="K687">
            <v>45692</v>
          </cell>
        </row>
        <row r="688">
          <cell r="B688">
            <v>686</v>
          </cell>
          <cell r="C688">
            <v>2024</v>
          </cell>
          <cell r="D688" t="str">
            <v>Prestar sus servicios profesionales para apoyar jurídicamente la ejecución de las acciones
requeridas y necesidades que se deriven de la aplicación de las previsiones de la ley 675 de
2001 o a la que haga sus veces_x000D_</v>
          </cell>
          <cell r="E688" t="str">
            <v>PRESTACIÓN DE SERVICIOS PROFESIONALES</v>
          </cell>
          <cell r="F688" t="str">
            <v>O23011605570000001907</v>
          </cell>
          <cell r="G688" t="str">
            <v>JESÚS ALEJANDRO FIGUEROA CAICEDO</v>
          </cell>
          <cell r="H688">
            <v>79693760</v>
          </cell>
          <cell r="I688">
            <v>45604</v>
          </cell>
          <cell r="J688">
            <v>45609</v>
          </cell>
          <cell r="K688">
            <v>45700</v>
          </cell>
        </row>
        <row r="689">
          <cell r="B689">
            <v>687</v>
          </cell>
          <cell r="C689">
            <v>2024</v>
          </cell>
          <cell r="D689" t="str">
            <v>Prestar servicios como apoyo técnico en la articulación con los grupos empresariales,
comerciales, y diferentes grupos de participación que hacen parte de la Localidad de Puente
Aranda</v>
          </cell>
          <cell r="E689" t="str">
            <v>PRESTACIÓN DE SERVICIOS DE APOYO A LA GESTIÓN</v>
          </cell>
          <cell r="F689" t="str">
            <v>O23011601060000001893</v>
          </cell>
          <cell r="G689" t="str">
            <v>LIDA FLOR COLPAS CABALLERO</v>
          </cell>
          <cell r="H689">
            <v>22545726</v>
          </cell>
          <cell r="I689">
            <v>45604</v>
          </cell>
          <cell r="J689">
            <v>45610</v>
          </cell>
          <cell r="K689">
            <v>45701</v>
          </cell>
        </row>
        <row r="690">
          <cell r="B690">
            <v>688</v>
          </cell>
          <cell r="C690">
            <v>2024</v>
          </cell>
          <cell r="D690" t="str">
            <v>prestar los servicios de apoyo a la gestión en la implementación de las estrategias de
sensibilización, formación y educación de los proyectos de bienestar animal en la Localidad de
Puente Aranda.</v>
          </cell>
          <cell r="E690" t="str">
            <v>PRESTACIÓN DE SERVICIOS DE APOYO A LA GESTIÓN</v>
          </cell>
          <cell r="F690" t="str">
            <v>O23011602340000002004</v>
          </cell>
          <cell r="G690" t="str">
            <v>CRISTIAN CAMILO ROMERO CONTRERAS</v>
          </cell>
          <cell r="H690">
            <v>1023929515</v>
          </cell>
          <cell r="I690">
            <v>45597</v>
          </cell>
          <cell r="J690">
            <v>45608</v>
          </cell>
          <cell r="K690">
            <v>45699</v>
          </cell>
        </row>
        <row r="691">
          <cell r="B691">
            <v>689</v>
          </cell>
          <cell r="C691">
            <v>2024</v>
          </cell>
          <cell r="D691" t="str">
            <v>Prestar sus servicios asistenciales en temas administrativos y logísticos relacionados con
violencia intrafamiliar en los componentes de orientación, asesoría familiar, posicionamiento y
promoción del buen trato</v>
          </cell>
          <cell r="E691" t="str">
            <v>PRESTACIÓN DE SERVICIOS DE APOYO A LA GESTIÓN</v>
          </cell>
          <cell r="F691" t="str">
            <v>O23011603400000001901</v>
          </cell>
          <cell r="G691" t="str">
            <v>NATALIA MATILDE ALVARADO OLAYA</v>
          </cell>
          <cell r="H691">
            <v>1013645098</v>
          </cell>
          <cell r="I691">
            <v>45604</v>
          </cell>
          <cell r="J691">
            <v>45610</v>
          </cell>
          <cell r="K691">
            <v>45701</v>
          </cell>
        </row>
        <row r="692">
          <cell r="B692">
            <v>690</v>
          </cell>
          <cell r="C692">
            <v>2024</v>
          </cell>
          <cell r="D692" t="str">
            <v>Prestar los servicios profesionales requeridos para apoyar la formulación, proceso de
contratación, evaluación y seguimiento de los proyectos que se encuentran incluidos en el plan
operativo anual de inversiones, así como adelantar el proceso de liquidación de los contratos
ejecutados que le sean asignados</v>
          </cell>
          <cell r="E692" t="str">
            <v>PRESTACIÓN DE SERVICIOS PROFESIONALES</v>
          </cell>
          <cell r="F692" t="str">
            <v>O23011605570000001907</v>
          </cell>
          <cell r="G692" t="str">
            <v>INGRID JOHANNAARDILA CÁRDENAS</v>
          </cell>
          <cell r="H692">
            <v>1007658057</v>
          </cell>
          <cell r="I692">
            <v>45597</v>
          </cell>
          <cell r="J692">
            <v>45608</v>
          </cell>
          <cell r="K692">
            <v>45699</v>
          </cell>
        </row>
        <row r="693">
          <cell r="B693">
            <v>691</v>
          </cell>
          <cell r="C693">
            <v>2024</v>
          </cell>
          <cell r="D693" t="str">
            <v>Apoyar jurídicamente la ejecución de las acciones requeridas para la depuración de las actuaciones administrativas que cursan en la alcaldía local.</v>
          </cell>
          <cell r="E693" t="str">
            <v>PRESTACIÓN DE SERVICIOS PROFESIONALES</v>
          </cell>
          <cell r="F693" t="str">
            <v>O23011605570000001907</v>
          </cell>
          <cell r="G693" t="str">
            <v>CARLOS ARTURO BELLO PACHON</v>
          </cell>
          <cell r="H693">
            <v>19261809</v>
          </cell>
          <cell r="I693">
            <v>45604</v>
          </cell>
          <cell r="J693">
            <v>45610</v>
          </cell>
          <cell r="K693">
            <v>45701</v>
          </cell>
        </row>
        <row r="694">
          <cell r="B694">
            <v>692</v>
          </cell>
          <cell r="C694">
            <v>2024</v>
          </cell>
          <cell r="D694" t="str">
            <v>Prestar los servicios de apoyo a la gestión al Fondo de Desarrollo Local de Puente Aranda,
para acompañar los procesos que se adelanten para protección y uso adecuado del espacio
público en la localidad.</v>
          </cell>
          <cell r="E694" t="str">
            <v>PRESTACIÓN DE SERVICIOS DE APOYO A LA GESTIÓN</v>
          </cell>
          <cell r="F694" t="str">
            <v>O23011603450000001903</v>
          </cell>
          <cell r="G694" t="str">
            <v>VALERIA RICO VIGOYA</v>
          </cell>
          <cell r="H694">
            <v>1013658252</v>
          </cell>
          <cell r="I694">
            <v>45597</v>
          </cell>
          <cell r="J694">
            <v>45603</v>
          </cell>
          <cell r="K694">
            <v>45694</v>
          </cell>
        </row>
        <row r="695">
          <cell r="B695">
            <v>693</v>
          </cell>
          <cell r="C695">
            <v>2024</v>
          </cell>
          <cell r="D695" t="str">
            <v>Prestar los servicios profesionales para apoyar el área de gestión de desarrollo local orientados
a los temas de deportivos en la Localidad de Puente Aranda</v>
          </cell>
          <cell r="E695" t="str">
            <v>PRESTACIÓN DE SERVICIOS PROFESIONALES</v>
          </cell>
          <cell r="F695" t="str">
            <v>O23011601200000001887</v>
          </cell>
          <cell r="G695" t="str">
            <v>YULIETH ALEXANDRA RIAÑO ESPITIA</v>
          </cell>
          <cell r="H695">
            <v>1022390159</v>
          </cell>
          <cell r="I695">
            <v>45604</v>
          </cell>
          <cell r="J695">
            <v>45610</v>
          </cell>
          <cell r="K695">
            <v>45701</v>
          </cell>
        </row>
        <row r="696">
          <cell r="B696">
            <v>694</v>
          </cell>
          <cell r="C696">
            <v>2024</v>
          </cell>
          <cell r="D696" t="str">
            <v>Apoyar administrativa y asistencialmente a las inspecciones de policía de la localidad</v>
          </cell>
          <cell r="E696" t="str">
            <v>PRESTACIÓN DE SERVICIOS DE APOYO A LA GESTIÓN</v>
          </cell>
          <cell r="F696" t="str">
            <v>O23011605570000001908</v>
          </cell>
          <cell r="G696" t="str">
            <v>NIDIA LUCERO CAICEDO BARRETO</v>
          </cell>
          <cell r="H696">
            <v>46680172</v>
          </cell>
          <cell r="I696">
            <v>45602</v>
          </cell>
          <cell r="J696">
            <v>45609</v>
          </cell>
          <cell r="K696">
            <v>45700</v>
          </cell>
        </row>
        <row r="697">
          <cell r="B697">
            <v>695</v>
          </cell>
          <cell r="C697">
            <v>2024</v>
          </cell>
          <cell r="D697" t="str">
            <v>Prestar sus servicios profesionales para apoyar la formulación, proceso de contratación,
evaluación, seguimiento y liquidación relacionados con el proyecto de inversión 1897 para
asegurar la adecuada inversión de recursos locales y el cumplimiento de las metas del mismo.</v>
          </cell>
          <cell r="E697" t="str">
            <v>PRESTACIÓN DE SERVICIOS PROFESIONALES</v>
          </cell>
          <cell r="F697" t="str">
            <v>O23011601060000001897</v>
          </cell>
          <cell r="G697" t="str">
            <v>MALIDY ALEXANDRA MARTÍNEZ CHAVEZ</v>
          </cell>
          <cell r="H697">
            <v>52235022</v>
          </cell>
          <cell r="I697">
            <v>45604</v>
          </cell>
          <cell r="J697">
            <v>45610</v>
          </cell>
          <cell r="K697">
            <v>45701</v>
          </cell>
        </row>
        <row r="698">
          <cell r="B698">
            <v>696</v>
          </cell>
          <cell r="C698">
            <v>2024</v>
          </cell>
          <cell r="D698" t="str">
            <v>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698" t="str">
            <v>PRESTACIÓN DE SERVICIOS DE APOYO A LA GESTIÓN</v>
          </cell>
          <cell r="F698" t="str">
            <v>O23011603430000001902</v>
          </cell>
          <cell r="G698" t="str">
            <v>BRANDON STEVEN QUIÑONEZ GARCÍA</v>
          </cell>
          <cell r="H698">
            <v>1030674637</v>
          </cell>
          <cell r="I698">
            <v>45609</v>
          </cell>
          <cell r="J698">
            <v>45610</v>
          </cell>
          <cell r="K698">
            <v>45701</v>
          </cell>
        </row>
        <row r="699">
          <cell r="B699">
            <v>697</v>
          </cell>
          <cell r="C699">
            <v>2024</v>
          </cell>
          <cell r="D699" t="str">
            <v>Prestar sus servicios profesionales para realizar el acompañamiento, supervisión y liquidación
de los proyectos ambientales para asegurar la adecuada inversión de recursos locales y el
cumplimiento de las metas del plan de desarrollo local</v>
          </cell>
          <cell r="E699" t="str">
            <v>PRESTACIÓN DE SERVICIOS PROFESIONALES</v>
          </cell>
          <cell r="F699" t="str">
            <v>O23011602330000002003</v>
          </cell>
          <cell r="G699" t="str">
            <v>NATALIA ANDREA PARRADO GUATAVITA</v>
          </cell>
          <cell r="H699">
            <v>1013674016</v>
          </cell>
          <cell r="I699">
            <v>45604</v>
          </cell>
          <cell r="J699">
            <v>45609</v>
          </cell>
          <cell r="K699">
            <v>45700</v>
          </cell>
        </row>
        <row r="700">
          <cell r="B700">
            <v>698</v>
          </cell>
          <cell r="C700">
            <v>2024</v>
          </cell>
          <cell r="D700" t="str">
            <v>PRESTAR LOS SERVICIOS PROFESIONALES REQUERIDOS PARA APOYAR LA
FORMULACION, PROCESO DE CONTRATACION, EVALUACION, SEGUIMIENTO
Y LIQUIDACION DE PROYECTOS, PARA ASEGURAR LA ADECUADA INVERSION
DE RECURSOS LOCALES Y EL CUMPLIMIENTO DE LAS METAS DEL MISMO, EN
LO REFERENTE AL PROYECTO 1887.</v>
          </cell>
          <cell r="E700" t="str">
            <v>PRESTACIÓN DE SERVICIOS PROFESIONALES</v>
          </cell>
          <cell r="F700" t="str">
            <v>O23011601200000001887</v>
          </cell>
          <cell r="G700" t="str">
            <v>GINA VANESSA SILVA GOMEZ</v>
          </cell>
          <cell r="H700">
            <v>52935032</v>
          </cell>
          <cell r="I700">
            <v>45597</v>
          </cell>
          <cell r="J700">
            <v>45609</v>
          </cell>
          <cell r="K700">
            <v>45700</v>
          </cell>
        </row>
        <row r="701">
          <cell r="B701">
            <v>699</v>
          </cell>
          <cell r="C701">
            <v>2024</v>
          </cell>
          <cell r="D701" t="str">
            <v>PRESTAR SUS SERVICIOS COMO INSTRUCTOR DEPORTIVO EN LA EJECUCION DE LAS ACTIVIDADES PREVISTAS PARA LA IMPLEMENTACION DE LOSPROGRAMAS Y ESTRATEGIAS DE ACTIVIDAD FISICA Y CUIDADO EN EL TERRITORIO EN LA LOCALIDAD DE PUENTE ARANDA.</v>
          </cell>
          <cell r="E701" t="str">
            <v>PRESTACIÓN DE SERVICIOS DE APOYO A LA GESTIÓN</v>
          </cell>
          <cell r="F701" t="str">
            <v>O23011601200000001887</v>
          </cell>
          <cell r="G701" t="str">
            <v>CAMILO ANDRES VARELA BARRETO</v>
          </cell>
          <cell r="H701">
            <v>1013589067</v>
          </cell>
          <cell r="I701">
            <v>45597</v>
          </cell>
          <cell r="J701">
            <v>45602</v>
          </cell>
          <cell r="K701">
            <v>45693</v>
          </cell>
        </row>
        <row r="702">
          <cell r="B702">
            <v>700</v>
          </cell>
          <cell r="C702">
            <v>2024</v>
          </cell>
          <cell r="D702" t="str">
            <v>PRESTAR SUS SERVICIOS COMO INSTRUCTOR DE FORMACION DEPORTIVA EN LA EJECUCION DE LAS ACTIVIDADES PREVISTAS PARA LA IMPLEMENTACION DE LOS PROGRAMAS, PROCESOS DE FORMACION DEPORTIVA Y LA ESTRATEGIA DE CUIDADO EN EL TERRITORIO EN LA LOCALIDAD DE PUENTE ARANDA.</v>
          </cell>
          <cell r="E702" t="str">
            <v>PRESTACIÓN DE SERVICIOS DE APOYO A LA GESTIÓN</v>
          </cell>
          <cell r="F702" t="str">
            <v xml:space="preserve">O23011601200000001887 </v>
          </cell>
          <cell r="G702" t="str">
            <v>OSCAR GIHOVANY MEDINA CARROLL</v>
          </cell>
          <cell r="H702">
            <v>1118554262</v>
          </cell>
          <cell r="I702">
            <v>45597</v>
          </cell>
          <cell r="J702">
            <v>45602</v>
          </cell>
          <cell r="K702">
            <v>45693</v>
          </cell>
        </row>
        <row r="703">
          <cell r="B703">
            <v>701</v>
          </cell>
          <cell r="C703">
            <v>2024</v>
          </cell>
          <cell r="D703" t="str">
            <v>Prestar los servicios profesionales requeridos para apoyar la formulación, proceso de contratación, evaluación y seguimiento de proyectos incluidos en el Plan de Desarrollo Local vigente relacionados con el sector educación, así como la liquidación de los suscritos para su ejecución en especial para los proyectos de educación.</v>
          </cell>
          <cell r="E703" t="str">
            <v>PRESTACIÓN DE SERVICIOS PROFESIONALES</v>
          </cell>
          <cell r="F703" t="str">
            <v xml:space="preserve">O23011601120000001632 </v>
          </cell>
          <cell r="G703" t="str">
            <v>DAYSY DAYHANA GAMA CETINA</v>
          </cell>
          <cell r="H703">
            <v>1022365607</v>
          </cell>
          <cell r="I703">
            <v>45593</v>
          </cell>
          <cell r="J703">
            <v>45597</v>
          </cell>
          <cell r="K703">
            <v>45688</v>
          </cell>
        </row>
        <row r="704">
          <cell r="B704">
            <v>702</v>
          </cell>
          <cell r="C704">
            <v>2024</v>
          </cell>
          <cell r="D704" t="str">
            <v xml:space="preserve">	Apoyar jurídicamente la ejecución de las acciones requeridas para la depuración de las actuaciones administrativas que cursan en la alcaldía local.</v>
          </cell>
          <cell r="E704" t="str">
            <v>PRESTACIÓN DE SERVICIOS PROFESIONALES</v>
          </cell>
          <cell r="F704" t="str">
            <v xml:space="preserve">O23011605570000001907 </v>
          </cell>
          <cell r="G704" t="str">
            <v>WHOLFANG CAMILO CAÑON PINTO</v>
          </cell>
          <cell r="H704">
            <v>1013652448</v>
          </cell>
          <cell r="I704">
            <v>45594</v>
          </cell>
          <cell r="J704">
            <v>45597</v>
          </cell>
          <cell r="K704">
            <v>45688</v>
          </cell>
        </row>
        <row r="705">
          <cell r="B705">
            <v>703</v>
          </cell>
          <cell r="C705">
            <v>2024</v>
          </cell>
          <cell r="D705" t="str">
            <v>PRESTAR SERVICIOS PROFESIONALES PARA REALIZAR LAS
GESTIONES INHERENTES EN LA LIQUIDACIÓN PAGO Y
DEPURACIÓN DE OBLIGACIONES POR PAGAR DE LOS
CONTRATOS SUSCRITOS POR EL FDL PUENTE ARANDA.</v>
          </cell>
          <cell r="E705" t="str">
            <v>PRESTACIÓN DE SERVICIOS PROFESIONALES</v>
          </cell>
          <cell r="F705" t="str">
            <v>O23011605570000001907</v>
          </cell>
          <cell r="G705" t="str">
            <v>CLAUDIA PATRICIA VALLEJO GUTIERREZ</v>
          </cell>
          <cell r="H705">
            <v>53124797</v>
          </cell>
          <cell r="I705">
            <v>45597</v>
          </cell>
          <cell r="J705">
            <v>45602</v>
          </cell>
          <cell r="K705">
            <v>45693</v>
          </cell>
        </row>
        <row r="706">
          <cell r="B706">
            <v>704</v>
          </cell>
          <cell r="C706">
            <v>2024</v>
          </cell>
          <cell r="D706" t="str">
            <v>Apoyar administrativa y asistencialmente a las inspecciones de policía de la localidad</v>
          </cell>
          <cell r="E706" t="str">
            <v>PRESTACIÓN DE SERVICIOS DE APOYO A LA GESTIÓN</v>
          </cell>
          <cell r="F706" t="str">
            <v>O23011605570000001908</v>
          </cell>
          <cell r="G706" t="str">
            <v>JUAN SEBASTIAN LAITON GONZALEZ</v>
          </cell>
          <cell r="H706">
            <v>1034656557</v>
          </cell>
          <cell r="I706">
            <v>45597</v>
          </cell>
          <cell r="J706">
            <v>45604</v>
          </cell>
          <cell r="K706">
            <v>45695</v>
          </cell>
        </row>
        <row r="707">
          <cell r="B707">
            <v>705</v>
          </cell>
          <cell r="C707">
            <v>2024</v>
          </cell>
          <cell r="D707" t="str">
            <v>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v>
          </cell>
          <cell r="E707" t="str">
            <v>PRESTACIÓN DE SERVICIOS DE APOYO A LA GESTIÓN</v>
          </cell>
          <cell r="F707" t="str">
            <v>O23011605570000001907</v>
          </cell>
          <cell r="G707" t="str">
            <v>MARIA VICTORIA RINCON LOPEZ</v>
          </cell>
          <cell r="H707">
            <v>39538055</v>
          </cell>
          <cell r="I707">
            <v>45597</v>
          </cell>
          <cell r="J707">
            <v>45602</v>
          </cell>
          <cell r="K707">
            <v>45693</v>
          </cell>
        </row>
        <row r="708">
          <cell r="B708">
            <v>706</v>
          </cell>
          <cell r="C708">
            <v>2024</v>
          </cell>
          <cell r="D708" t="str">
            <v>Apoyar administrativa y asistencialmente a las Inspecciones de Policía de la Localidad</v>
          </cell>
          <cell r="E708" t="str">
            <v>PRESTACIÓN DE SERVICIOS DE APOYO A LA GESTIÓN</v>
          </cell>
          <cell r="F708" t="str">
            <v>O23011605570000001908</v>
          </cell>
          <cell r="G708" t="str">
            <v>DANIEL STIVEN HERNANDEZ BURITICA</v>
          </cell>
          <cell r="H708">
            <v>1000352377</v>
          </cell>
          <cell r="I708">
            <v>45594</v>
          </cell>
          <cell r="J708">
            <v>45597</v>
          </cell>
          <cell r="K708">
            <v>45688</v>
          </cell>
        </row>
        <row r="709">
          <cell r="B709">
            <v>707</v>
          </cell>
          <cell r="C709">
            <v>2024</v>
          </cell>
          <cell r="D709" t="str">
            <v>Prestar sus servicios como instructor de formación deportiva en la ejecución de las actividades
previstas para la implementación de los programas, procesos de formación deportiva y la
estrategia de cuidado en el territorio en la Localidad de Puente Aranda</v>
          </cell>
          <cell r="E709" t="str">
            <v>PRESTACIÓN DE SERVICIOS DE APOYO A LA GESTIÓN</v>
          </cell>
          <cell r="F709" t="str">
            <v>O23011601200000001887</v>
          </cell>
          <cell r="G709" t="str">
            <v xml:space="preserve">DIEGO HERNAN ROMERO GIL </v>
          </cell>
          <cell r="H709">
            <v>80197122</v>
          </cell>
          <cell r="I709">
            <v>45596</v>
          </cell>
          <cell r="J709">
            <v>45608</v>
          </cell>
          <cell r="K709">
            <v>45699</v>
          </cell>
        </row>
        <row r="710">
          <cell r="B710">
            <v>708</v>
          </cell>
          <cell r="C710">
            <v>2024</v>
          </cell>
          <cell r="D710" t="str">
            <v>Prestar los servicios profesionales en el área de gestión del desarrollo local apoyando el seguimiento de los proyectos de inversión en temas</v>
          </cell>
          <cell r="E710" t="str">
            <v>PRESTACIÓN DE SERVICIOS PROFESIONALES</v>
          </cell>
          <cell r="F710" t="str">
            <v xml:space="preserve"> O23011605570000001907</v>
          </cell>
          <cell r="G710" t="str">
            <v>DIEGO FERNANDO BETANCOURT RINCON</v>
          </cell>
          <cell r="H710">
            <v>1022339292</v>
          </cell>
          <cell r="I710">
            <v>45597</v>
          </cell>
          <cell r="J710">
            <v>45602</v>
          </cell>
          <cell r="K710">
            <v>45693</v>
          </cell>
        </row>
        <row r="711">
          <cell r="B711">
            <v>709</v>
          </cell>
          <cell r="C711">
            <v>2024</v>
          </cell>
          <cell r="D711" t="str">
            <v xml:space="preserve">	Apoyar jurídicamente la ejecución de las acciones requeridas para la depuración de las actuaciones administrativas que cursan en la alcaldía local.</v>
          </cell>
          <cell r="E711" t="str">
            <v>PRESTACIÓN DE SERVICIOS PROFESIONALES</v>
          </cell>
          <cell r="F711" t="str">
            <v>O23011605570000001907</v>
          </cell>
          <cell r="G711" t="str">
            <v>CAMILO ANDRES CARDOZO LEON</v>
          </cell>
          <cell r="H711">
            <v>1032466334</v>
          </cell>
          <cell r="I711">
            <v>45594</v>
          </cell>
          <cell r="J711">
            <v>45597</v>
          </cell>
          <cell r="K711">
            <v>45688</v>
          </cell>
        </row>
        <row r="712">
          <cell r="B712">
            <v>710</v>
          </cell>
          <cell r="C712">
            <v>2024</v>
          </cell>
          <cell r="D712" t="str">
            <v>Prestar servicios profesionales para apoyar la formulación, proceso de
contratación, evaluación, seguimiento y liquidación relacionados con los
proyectos ambientales para asegurar la adecuada inversión de recursos locales
y el cumplimiento de las metas del mismo</v>
          </cell>
          <cell r="E712" t="str">
            <v>PRESTACIÓN DE SERVICIOS PROFESIONALES</v>
          </cell>
          <cell r="F712" t="str">
            <v>O23011602380000002005</v>
          </cell>
          <cell r="G712" t="str">
            <v>LUZ GERALDINE RICAURTE SANDOVAL</v>
          </cell>
          <cell r="H712">
            <v>1022437926</v>
          </cell>
          <cell r="I712">
            <v>45596</v>
          </cell>
          <cell r="J712">
            <v>45597</v>
          </cell>
          <cell r="K712">
            <v>45688</v>
          </cell>
        </row>
        <row r="713">
          <cell r="B713">
            <v>711</v>
          </cell>
          <cell r="C713">
            <v>2024</v>
          </cell>
          <cell r="D713" t="str">
            <v xml:space="preserve">Apoyar jurídicamente la ejecución de las acciones requeridas para el tramite e impulso procesal
de las actuaciones contravencionales / querellas que cursen en las Inspecciones de Policía de la
localidad. </v>
          </cell>
          <cell r="E713" t="str">
            <v>PRESTACIÓN DE SERVICIOS PROFESIONALES</v>
          </cell>
          <cell r="F713" t="str">
            <v>O23011605570000001908</v>
          </cell>
          <cell r="G713" t="str">
            <v>JORGE HUMBERTO VARGAS GUTIERREZ</v>
          </cell>
          <cell r="H713">
            <v>16705578</v>
          </cell>
          <cell r="I713">
            <v>45596</v>
          </cell>
          <cell r="J713">
            <v>45601</v>
          </cell>
          <cell r="K713">
            <v>45692</v>
          </cell>
        </row>
        <row r="714">
          <cell r="B714">
            <v>712</v>
          </cell>
          <cell r="C714">
            <v>2024</v>
          </cell>
          <cell r="D714" t="str">
            <v>PRESTAR SUS SERVICIOS PROFESIONALES PARA APOYAR
JURÍDICAMENTE LA EJECUCIÓN DE LAS ACCIONES REQUERIDAS
PARA LA DEPURACIÓN DE LAS ACTUACIONES ADMINISTRATIVAS
QUE CURSAN EN LA ALCALDÍA LOCAL.</v>
          </cell>
          <cell r="E714" t="str">
            <v>PRESTACIÓN DE SERVICIOS PROFESIONALES</v>
          </cell>
          <cell r="F714" t="str">
            <v>O23011605570000001907</v>
          </cell>
          <cell r="G714" t="str">
            <v>OLGA LUCIA RODRIGUEZ PALACIOS</v>
          </cell>
          <cell r="H714">
            <v>1128271369</v>
          </cell>
          <cell r="I714">
            <v>45596</v>
          </cell>
          <cell r="J714">
            <v>45604</v>
          </cell>
          <cell r="K714">
            <v>45695</v>
          </cell>
        </row>
        <row r="715">
          <cell r="B715">
            <v>713</v>
          </cell>
          <cell r="C715">
            <v>2024</v>
          </cell>
          <cell r="D715" t="str">
            <v>Prestar los servicios técnicos a la gestión al fondo de desarrollo local de Puente
Aranda, para acompañar los procesos que se adelanten para protección y uso
adecuado del espacio público en la localidad.</v>
          </cell>
          <cell r="E715" t="str">
            <v>PRESTACIÓN DE SERVICIOS DE APOYO A LA GESTIÓN</v>
          </cell>
          <cell r="F715" t="str">
            <v>O23011603450000001903</v>
          </cell>
          <cell r="G715" t="str">
            <v>CRISTIAN CAMILO MUÑOZ ECHEVERRI</v>
          </cell>
          <cell r="H715">
            <v>1106894006</v>
          </cell>
          <cell r="I715">
            <v>45596</v>
          </cell>
          <cell r="J715">
            <v>45602</v>
          </cell>
          <cell r="K715">
            <v>45693</v>
          </cell>
        </row>
        <row r="716">
          <cell r="B716">
            <v>714</v>
          </cell>
          <cell r="C716">
            <v>2024</v>
          </cell>
          <cell r="D716" t="str">
            <v>Prestar los servicios profesionales para desarrollar acciones y estrategias orientadas a
la prevención de violencia infantil, violencia intrafamiliar y/o violencia sexual y la
promoción del buen trato</v>
          </cell>
          <cell r="E716" t="str">
            <v>PRESTACIÓN DE SERVICIOS PROFESIONALES</v>
          </cell>
          <cell r="F716" t="str">
            <v>O23011603400000001901</v>
          </cell>
          <cell r="G716" t="str">
            <v>ANDREA OVIEDO GARCIA</v>
          </cell>
          <cell r="H716">
            <v>52435041</v>
          </cell>
          <cell r="I716">
            <v>45596</v>
          </cell>
          <cell r="J716">
            <v>45601</v>
          </cell>
          <cell r="K716">
            <v>45692</v>
          </cell>
        </row>
        <row r="717">
          <cell r="B717">
            <v>715</v>
          </cell>
          <cell r="C717">
            <v>2024</v>
          </cell>
          <cell r="D717" t="str">
            <v>PRESTAR SUS SERVICIOS PROFESIONALES PARA APOYAR LA FORMULACION, PROCESO DE CONTRATACION, EVALUACION, SEGUIMIENTO Y LIQUIDACION RELACIONADOS CON EL PROYECTO DE INVERSION 1899 PARA ASEGURAR LA ADECUADA INVERSION DE RECURSOS LOCALES Y EL CUMPLIMIENTO DE LAS METAS DEL MISMO</v>
          </cell>
          <cell r="E717" t="str">
            <v>PRESTACIÓN DE SERVICIOS PROFESIONALES</v>
          </cell>
          <cell r="F717" t="str">
            <v>O23011601080000001899</v>
          </cell>
          <cell r="G717" t="str">
            <v>ALIX JOHANNA ROMERO PIZON</v>
          </cell>
          <cell r="H717">
            <v>52813297</v>
          </cell>
          <cell r="I717">
            <v>45596</v>
          </cell>
          <cell r="J717">
            <v>45603</v>
          </cell>
          <cell r="K717">
            <v>45694</v>
          </cell>
        </row>
        <row r="718">
          <cell r="B718">
            <v>716</v>
          </cell>
          <cell r="C718">
            <v>2024</v>
          </cell>
          <cell r="D718" t="str">
            <v xml:space="preserve">PRESTAR SUS SERVICIOS PROFESIONALES EN MARKETING,
PUBLICIDAD PARA CREAR CONTENIDOS, APLICACIONES Y
SOFTWARE ESPECIALIZADO PARA LOS EMPRESARIOS DE LA
LOCALIDAD </v>
          </cell>
          <cell r="E718" t="str">
            <v>PRESTACIÓN DE SERVICIOS PROFESIONALES</v>
          </cell>
          <cell r="F718" t="str">
            <v>O23011601060000001893</v>
          </cell>
          <cell r="G718" t="str">
            <v>MARIA CONSUELO BELTRAN BURGOS</v>
          </cell>
          <cell r="H718">
            <v>52103693</v>
          </cell>
          <cell r="I718">
            <v>45596</v>
          </cell>
          <cell r="J718">
            <v>45604</v>
          </cell>
          <cell r="K718">
            <v>45695</v>
          </cell>
        </row>
        <row r="719">
          <cell r="B719">
            <v>717</v>
          </cell>
          <cell r="C719">
            <v>2024</v>
          </cell>
          <cell r="D719" t="str">
            <v>Prestar sus servicios como instructor deportivo en la ejecución de las actividades previstas
para la implementación de los programas y estrategias de actividad física y cuidado en el
territorio en la Localidad de Puente Aranda.</v>
          </cell>
          <cell r="E719" t="str">
            <v>PRESTACIÓN DE SERVICIOS DE APOYO A LA GESTIÓN</v>
          </cell>
          <cell r="F719" t="str">
            <v>O23011601200000001887</v>
          </cell>
          <cell r="G719" t="str">
            <v>HERNAN FELIPE SOLANO GARCÍA</v>
          </cell>
          <cell r="H719">
            <v>1030609515</v>
          </cell>
          <cell r="I719">
            <v>45597</v>
          </cell>
          <cell r="J719">
            <v>45602</v>
          </cell>
          <cell r="K719">
            <v>45693</v>
          </cell>
        </row>
        <row r="720">
          <cell r="B720">
            <v>718</v>
          </cell>
          <cell r="C720">
            <v>2024</v>
          </cell>
          <cell r="D720" t="str">
            <v>Prestar sus servicios como instructor deportivo en la ejecución de las actividades previstas
para la implementación de los programas y estrategias de actividad física y cuidado en el
territorio en la Localidad de Puente Aranda</v>
          </cell>
          <cell r="E720" t="str">
            <v>PRESTACIÓN DE SERVICIOS DE APOYO A LA GESTIÓN</v>
          </cell>
          <cell r="F720" t="str">
            <v>O23011601200000001887</v>
          </cell>
          <cell r="G720" t="str">
            <v>GIOVANNY ALEXANDER CAÑON ALVARADO</v>
          </cell>
          <cell r="H720">
            <v>79642956</v>
          </cell>
          <cell r="I720">
            <v>45597</v>
          </cell>
          <cell r="J720">
            <v>45604</v>
          </cell>
          <cell r="K720">
            <v>45695</v>
          </cell>
        </row>
        <row r="721">
          <cell r="B721">
            <v>719</v>
          </cell>
          <cell r="C721">
            <v>2024</v>
          </cell>
          <cell r="D721" t="str">
            <v>PRESTAR LOS SERVICIOS DE APOYO A LA GESTIÓN EN LA ATENCIÓN DE ANIMALES EN LA LOCALIDAD DE PUENTE ARANDA ASÍ COMO EN LA IMPLEMENTACIÓN DE ESTRATEGIAS PARA LA PROTECCIÓN Y CUIDADOS DE LOS ANIMALES</v>
          </cell>
          <cell r="E721" t="str">
            <v>PRESTAR LOS SERVICIOS DE APOYO A LA GESTIÓN EN LA ATENCIÓN DE
ANIMALES EN LA LOCALIDAD DE PUENTE ARANDA ASÍ COMO EN LA
IMPLEMENTACIÓN DE ESTRATEGIAS PARA LA PROTECCIÓN Y CUIDADOS DE
LOS ANIMALES</v>
          </cell>
          <cell r="F721" t="str">
            <v>O23011602340000002004</v>
          </cell>
          <cell r="G721" t="str">
            <v>SANTOS CULMA RODRIGUEZ</v>
          </cell>
          <cell r="H721">
            <v>1026286200</v>
          </cell>
          <cell r="I721">
            <v>45609</v>
          </cell>
          <cell r="J721">
            <v>45614</v>
          </cell>
          <cell r="K721">
            <v>45733</v>
          </cell>
        </row>
        <row r="722">
          <cell r="B722">
            <v>720</v>
          </cell>
          <cell r="C722">
            <v>2024</v>
          </cell>
          <cell r="D722" t="str">
            <v>PRESTAR LOS SERVICIOS PROFESIONALES PARA DESARROLLAR ACCIONES Y ESTRATEGIAS ORIENTADAS A LA PREVENCIÓN DE VIOLENCIA INFANTIL, VIOLENCIA INTRAFAMILIAR Y/O VIOLENCIA SEXUAL Y LA PROMOCIÓN DEL BUEN TRATO</v>
          </cell>
          <cell r="E722" t="str">
            <v>PRESTACIÓN DE SERVICIOS PROFESIONALES</v>
          </cell>
          <cell r="F722" t="str">
            <v xml:space="preserve">O23011601060000001894 </v>
          </cell>
          <cell r="G722" t="str">
            <v>LAURA VIVIANA BARRAGAN CRUZ</v>
          </cell>
          <cell r="H722">
            <v>1015426783</v>
          </cell>
          <cell r="I722">
            <v>45597</v>
          </cell>
          <cell r="J722">
            <v>45603</v>
          </cell>
          <cell r="K722">
            <v>45694</v>
          </cell>
        </row>
        <row r="723">
          <cell r="B723">
            <v>721</v>
          </cell>
          <cell r="C723">
            <v>2024</v>
          </cell>
          <cell r="D723" t="str">
            <v>PRESTAR SUS SERVICIOS PROFESIONALES PARA APOYAR LOS ASUNTOS RELACIONADOS CON SEGURIDAD CIUDADANA, CONVIVENCIA Y PREVENCION DE CONFLICTOS, VIOLENCIAS Y DELITOS EN LA LOCALIDADQ</v>
          </cell>
          <cell r="E723" t="str">
            <v>PRESTACIÓN DE SERVICIOS PROFESIONALES</v>
          </cell>
          <cell r="F723" t="str">
            <v>O23011605570000001907</v>
          </cell>
          <cell r="G723" t="str">
            <v>JAVIER NICOLAS MOLANO PARRA</v>
          </cell>
          <cell r="H723">
            <v>1014271431</v>
          </cell>
          <cell r="I723">
            <v>45597</v>
          </cell>
          <cell r="J723">
            <v>45616</v>
          </cell>
          <cell r="K723">
            <v>45707</v>
          </cell>
        </row>
        <row r="724">
          <cell r="B724">
            <v>722</v>
          </cell>
          <cell r="C724">
            <v>2024</v>
          </cell>
          <cell r="D724" t="str">
            <v>PRESTAR SUS SERVICIOS PROFESIONALES PARA APOYAR LA GESTION DE LA CASA DEL CONSUMIDOR EN LA ALCALDIA LOCAL</v>
          </cell>
          <cell r="E724" t="str">
            <v>PRESTACIÓN DE SERVICIOS PROFESIONALES</v>
          </cell>
          <cell r="F724" t="str">
            <v>O23011605570000001907</v>
          </cell>
          <cell r="G724" t="str">
            <v>SOSA RUEDA LUIS MARIO</v>
          </cell>
          <cell r="H724">
            <v>79538529</v>
          </cell>
          <cell r="I724">
            <v>45597</v>
          </cell>
          <cell r="J724">
            <v>45609</v>
          </cell>
          <cell r="K724">
            <v>45700</v>
          </cell>
        </row>
        <row r="725">
          <cell r="B725">
            <v>723</v>
          </cell>
          <cell r="C725">
            <v>2024</v>
          </cell>
          <cell r="D725" t="str">
            <v>Prestar sus servicios como instructor de formación deportiva en la ejecución de las actividades
previstas para la implementación de los programas, procesos de formación deportiva y la
estrategia de cuidado en el territorio en la localidad de Puente Aranda</v>
          </cell>
          <cell r="E725" t="str">
            <v>PRESTACIÓN DE SERVICIOS DE APOYO A LA GESTIÓN</v>
          </cell>
          <cell r="F725" t="str">
            <v>O23011601200000001887</v>
          </cell>
          <cell r="G725" t="str">
            <v>CAMILO ANDRÉS MELO LEÓN</v>
          </cell>
          <cell r="H725">
            <v>1094888822</v>
          </cell>
          <cell r="I725">
            <v>45603</v>
          </cell>
          <cell r="J725">
            <v>45610</v>
          </cell>
          <cell r="K725">
            <v>45701</v>
          </cell>
        </row>
        <row r="726">
          <cell r="B726">
            <v>724</v>
          </cell>
          <cell r="C726">
            <v>2024</v>
          </cell>
          <cell r="D726" t="str">
            <v>Prestar sus servicios como instructor de formación deportiva en la ejecución de las actividades
previstas para la implementación de los programas, procesos de formación deportiva y la
estrategia de cuidado en el territorio en la localidad de Puente Aranda</v>
          </cell>
          <cell r="E726" t="str">
            <v>PRESTACIÓN DE SERVICIOS DE APOYO A LA GESTIÓN</v>
          </cell>
          <cell r="F726" t="str">
            <v>O23011601200000001887</v>
          </cell>
          <cell r="G726" t="str">
            <v>JUAN SEBASTIAN TORRES MARTINEZ</v>
          </cell>
          <cell r="H726">
            <v>1022439972</v>
          </cell>
          <cell r="I726">
            <v>45602</v>
          </cell>
          <cell r="J726">
            <v>45608</v>
          </cell>
          <cell r="K726">
            <v>45699</v>
          </cell>
        </row>
        <row r="727">
          <cell r="B727">
            <v>725</v>
          </cell>
          <cell r="C727">
            <v>2024</v>
          </cell>
          <cell r="D727" t="str">
            <v>Prestar sus servicios como instructor de formación deportiva en la ejecución de las actividades
previstas para la implementación de los programas, procesos de formación deportiva y la
estrategia de cuidado en el territorio en la localidad de Puente Aranda</v>
          </cell>
          <cell r="E727" t="str">
            <v>PRESTACIÓN DE SERVICIOS DE APOYO A LA GESTIÓN</v>
          </cell>
          <cell r="F727" t="str">
            <v>O23011601200000001887</v>
          </cell>
          <cell r="G727" t="str">
            <v>MARIA CAMILA PINEDA RAMIREZ</v>
          </cell>
          <cell r="H727">
            <v>53117792</v>
          </cell>
          <cell r="I727">
            <v>45602</v>
          </cell>
          <cell r="J727">
            <v>45610</v>
          </cell>
          <cell r="K727">
            <v>45701</v>
          </cell>
        </row>
        <row r="728">
          <cell r="B728">
            <v>726</v>
          </cell>
          <cell r="C728">
            <v>2024</v>
          </cell>
          <cell r="D728" t="str">
            <v>Prestar los servicios profesionales para desarrollar acciones y estrategias orientadas a la
prevención de violencia infantil, violencia intrafamiliar y/o violencia sexual y la promoción del
buen trato</v>
          </cell>
          <cell r="E728" t="str">
            <v>PRESTACIÓN DE SERVICIOS PROFESIONALES</v>
          </cell>
          <cell r="F728" t="str">
            <v xml:space="preserve">O23011601060000001894 </v>
          </cell>
          <cell r="G728" t="str">
            <v>PAOLA ANDREA GIRALDO GANTIVA</v>
          </cell>
          <cell r="H728">
            <v>1032465832</v>
          </cell>
          <cell r="I728">
            <v>45597</v>
          </cell>
          <cell r="J728">
            <v>45602</v>
          </cell>
          <cell r="K728">
            <v>45693</v>
          </cell>
        </row>
        <row r="729">
          <cell r="B729">
            <v>727</v>
          </cell>
          <cell r="C729">
            <v>2024</v>
          </cell>
          <cell r="D729" t="str">
            <v>APOYAR ADMINISTRATIVA Y ASISTENCIALMENTE A LAS INSPECCIONES DE POLICÍA DE LA LOCALIDAD</v>
          </cell>
          <cell r="E729" t="str">
            <v>PRESTACIÓN DE SERVICIOS DE APOYO A LA GESTIÓN</v>
          </cell>
          <cell r="F729" t="str">
            <v>O23011605570000001908</v>
          </cell>
          <cell r="G729" t="str">
            <v>ANDRES FELIPE LOPEZ GUEVARA</v>
          </cell>
          <cell r="H729">
            <v>1010127986</v>
          </cell>
          <cell r="I729">
            <v>45597</v>
          </cell>
          <cell r="J729">
            <v>45608</v>
          </cell>
          <cell r="K729">
            <v>45699</v>
          </cell>
        </row>
        <row r="730">
          <cell r="B730">
            <v>728</v>
          </cell>
          <cell r="C730">
            <v>2024</v>
          </cell>
          <cell r="D730" t="str">
            <v>PRESTAR LOS SERVICIOS PROFESIONALES REQUERIDOS PARA APOYAR LA LA FORMULACION PROCESO DE CONTRATACION EVALUACION Y SEGUIMIENTO DE LOS PROYECTOS RELACIONADOS CON EL SECTOR CULTURA QUE SE ENCUENTRAN INCLUIDOSEN EL PLAN OPERATIVO ANUAL DE INVERSIONES ASI COMO ADELANTAR EL PROCESO DE LIQUIDACION DE LOS CONTRATOS EJECUTADOS QUE LE SEAN ASIGNADOS.</v>
          </cell>
          <cell r="E730" t="str">
            <v>PRESTACIÓN DE SERVICIOS PROFESIONALES</v>
          </cell>
          <cell r="F730" t="str">
            <v>O23011601210000001890</v>
          </cell>
          <cell r="G730" t="str">
            <v>ANGELA MARIA SILVA HERRERA_x000D_</v>
          </cell>
          <cell r="H730">
            <v>1070982090</v>
          </cell>
          <cell r="I730">
            <v>45609</v>
          </cell>
          <cell r="J730">
            <v>45611</v>
          </cell>
          <cell r="K730">
            <v>45702</v>
          </cell>
        </row>
        <row r="731">
          <cell r="B731">
            <v>729</v>
          </cell>
          <cell r="C731">
            <v>2024</v>
          </cell>
          <cell r="D731" t="str">
            <v>PRESTAR LOS SERVICIOS PROFESIONALES REQUERIDOS PARA APOYAR LA
FORMULACIÓN PROCESO DE CONTRATACIÓN EVALUACIÓN Y
SEGUIMIENTO DE LOS PROYECTOS QUE SE ENCUENTRAN INCLUIDOS EN EL
PLAN OPERATIVO ANUAL DE DE INVERSIONES ASÍ COMO ADELANTAR EL
PROCESO DE LIQUIDACIÓN DE LOS CONTRATOS EJECUTADOS QUE LE SEAN
ASIGNADOS</v>
          </cell>
          <cell r="E731" t="str">
            <v>PRESTACIÓN DE SERVICIOS PROFESIONALES</v>
          </cell>
          <cell r="F731" t="str">
            <v>O23011605570000001907</v>
          </cell>
          <cell r="G731" t="str">
            <v>FABIAN AUGUSTO LEIVA CHAPARRO</v>
          </cell>
          <cell r="H731">
            <v>1030595694</v>
          </cell>
          <cell r="I731">
            <v>45597</v>
          </cell>
          <cell r="J731">
            <v>45603</v>
          </cell>
          <cell r="K731">
            <v>45694</v>
          </cell>
        </row>
        <row r="732">
          <cell r="B732">
            <v>730</v>
          </cell>
          <cell r="C732">
            <v>2024</v>
          </cell>
          <cell r="D732" t="str">
            <v>PRESTAR LOS SERVICIOS DE APOYO EN TEMAS DE GESTION AMBIENTAL RELACIONADOS CON ACCIONES DE ARBOLADO URBANO,RIESGOS Y CAMBIO CLIMATICO EN LA LOCALIDAD DE PUENTE ARANDA</v>
          </cell>
          <cell r="E732" t="str">
            <v>PRESTACIÓN DE SERVICIOS DE APOYO A LA GESTIÓN</v>
          </cell>
          <cell r="F732" t="str">
            <v>O23011602380000002005</v>
          </cell>
          <cell r="G732" t="str">
            <v>GUILLERMO ALFONSO RODRIGUEZ VALDERRAMA</v>
          </cell>
          <cell r="H732" t="str">
            <v> 3154116</v>
          </cell>
          <cell r="I732">
            <v>45640</v>
          </cell>
          <cell r="J732">
            <v>45652</v>
          </cell>
          <cell r="K732">
            <v>45713</v>
          </cell>
        </row>
        <row r="733">
          <cell r="B733">
            <v>731</v>
          </cell>
          <cell r="C733">
            <v>2024</v>
          </cell>
          <cell r="D733" t="str">
            <v xml:space="preserve">Prestar los servicios profesionales al despacho de la Alcaldía Local de Puente Aranda para
apoyar la ejecución integral de los asuntos administrativos de su competencia. </v>
          </cell>
          <cell r="E733" t="str">
            <v>PRESTACIÓN DE SERVICIOS PROFESIONALES</v>
          </cell>
          <cell r="F733" t="str">
            <v>O23011605570000001907</v>
          </cell>
          <cell r="G733" t="str">
            <v>GINARY HELENA QUINTERO ZULUAGA</v>
          </cell>
          <cell r="H733">
            <v>1013652071</v>
          </cell>
          <cell r="I733">
            <v>45602</v>
          </cell>
          <cell r="J733">
            <v>45604</v>
          </cell>
          <cell r="K733">
            <v>45664</v>
          </cell>
        </row>
        <row r="734">
          <cell r="B734">
            <v>732</v>
          </cell>
          <cell r="C734">
            <v>2024</v>
          </cell>
          <cell r="D734" t="str">
            <v>PRESTAR LOS SERVICIOS PROFESIONALES REQUERIDOS PARA APOYAR LA FORMULACIÓN, PROCESO DE CONTRATACIÓN, EVALUACIÓN Y SEGUIMIENTO DE LOS PROYECTOS QUE SE ENCUENTRAN INCLUIDOS EN EL PLAN OPERATIVO ANUAL DE INVERSIONES, ASÍ COMO ADELANTAR EL PROCESO DE LIQUIDACIÓN DE LOS CONTRATOS EJECUTADOS QUE LE SEAN ASIGNADOS.</v>
          </cell>
          <cell r="E734" t="str">
            <v>PRESTACIÓN DE SERVICIOS PROFESIONALES</v>
          </cell>
          <cell r="F734" t="str">
            <v>O23011605570000001907</v>
          </cell>
          <cell r="G734" t="str">
            <v>JAVIER ARIAS JARA_x000D_</v>
          </cell>
          <cell r="H734">
            <v>79686978</v>
          </cell>
          <cell r="I734">
            <v>45597</v>
          </cell>
          <cell r="J734">
            <v>45615</v>
          </cell>
          <cell r="K734">
            <v>45706</v>
          </cell>
        </row>
        <row r="735">
          <cell r="B735">
            <v>733</v>
          </cell>
          <cell r="C735">
            <v>2024</v>
          </cell>
          <cell r="D735" t="str">
            <v>Prestar sus servicios profesionales para apoyar jurídicamente la ejecución de las
acciones requeridas para la depuración de las actuaciones administrativas que cursan
en la alcaldía local.</v>
          </cell>
          <cell r="E735" t="str">
            <v>PRESTACIÓN DE SERVICIOS PROFESIONALES</v>
          </cell>
          <cell r="F735" t="str">
            <v>O23011605570000001907</v>
          </cell>
          <cell r="G735" t="str">
            <v xml:space="preserve"> NELLY JANETH MORA OLIVERO</v>
          </cell>
          <cell r="H735">
            <v>1098606319</v>
          </cell>
          <cell r="I735">
            <v>45602</v>
          </cell>
          <cell r="J735">
            <v>45604</v>
          </cell>
          <cell r="K735">
            <v>45695</v>
          </cell>
        </row>
        <row r="736">
          <cell r="B736">
            <v>734</v>
          </cell>
          <cell r="C736">
            <v>2024</v>
          </cell>
          <cell r="D736" t="str">
            <v>Prestar sus servicios como instructor de formación deportiva en la ejecución de las
actividades previstas para la implementación de los programas, procesos de
formación deportiva y la estrategia de cuidado en el territorio en la localidad de
Puente Aranda.</v>
          </cell>
          <cell r="E736" t="str">
            <v>PRESTACIÓN DE SERVICIOS DE APOYO A LA GESTIÓN</v>
          </cell>
          <cell r="F736" t="str">
            <v>O23011601200000001887</v>
          </cell>
          <cell r="G736" t="str">
            <v>JUAN SEBASTIAN MAYORGA CIFUENTES</v>
          </cell>
          <cell r="H736">
            <v>1022409964</v>
          </cell>
          <cell r="I736">
            <v>45602</v>
          </cell>
          <cell r="J736">
            <v>45609</v>
          </cell>
          <cell r="K736">
            <v>45700</v>
          </cell>
        </row>
        <row r="737">
          <cell r="B737">
            <v>735</v>
          </cell>
          <cell r="C737">
            <v>2024</v>
          </cell>
          <cell r="D737" t="str">
            <v>Prestar sus servicios como instructor de formación deportiva en la ejecución de las actividades previstas para la implementación de los programas, procesos de formación deportiva y la estrategia de cuidado en el territorio en la localidad de Puente Aranda.</v>
          </cell>
          <cell r="E737" t="str">
            <v>PRESTACIÓN DE SERVICIOS DE APOYO A LA GESTIÓN</v>
          </cell>
          <cell r="F737" t="str">
            <v>O23011601200000001887</v>
          </cell>
          <cell r="G737" t="str">
            <v>GERMAN RAUL USECHE POLANCO</v>
          </cell>
          <cell r="H737">
            <v>79481549</v>
          </cell>
          <cell r="I737">
            <v>45602</v>
          </cell>
          <cell r="J737">
            <v>45609</v>
          </cell>
          <cell r="K737">
            <v>45700</v>
          </cell>
        </row>
        <row r="738">
          <cell r="B738">
            <v>736</v>
          </cell>
          <cell r="C738">
            <v>2024</v>
          </cell>
          <cell r="D738" t="str">
            <v>Prestar sus servicios profesionales para apoyar jurídicamente la ejecución de las
acciones requeridas para la depuración de las actuaciones administrativas que cursan
en la alcaldía local</v>
          </cell>
          <cell r="E738" t="str">
            <v>PRESTACIÓN DE SERVICIOS PROFESIONALES</v>
          </cell>
          <cell r="F738" t="str">
            <v xml:space="preserve"> O23011605570000001907</v>
          </cell>
          <cell r="G738" t="str">
            <v>EDUARD RICARDO VELASQUEZ CUCAITA</v>
          </cell>
          <cell r="H738">
            <v>79513710</v>
          </cell>
          <cell r="I738">
            <v>45603</v>
          </cell>
          <cell r="J738">
            <v>45608</v>
          </cell>
          <cell r="K738">
            <v>45699</v>
          </cell>
        </row>
        <row r="739">
          <cell r="B739">
            <v>737</v>
          </cell>
          <cell r="C739">
            <v>2024</v>
          </cell>
          <cell r="D739" t="str">
            <v>Prestar los servicios profesionales para desarrollar acciones y estrategias orientadas a
la prevención de violencia infantil, violencia intrafamiliar y/o violencia sexual y la
promoción del buen trato.</v>
          </cell>
          <cell r="E739" t="str">
            <v>PRESTACIÓN DE SERVICIOS PROFESIONALES</v>
          </cell>
          <cell r="F739" t="str">
            <v>O23011601060000001894</v>
          </cell>
          <cell r="G739" t="str">
            <v>ADRIANA LORENA HERRERA DEAZA</v>
          </cell>
          <cell r="H739">
            <v>1022371847</v>
          </cell>
          <cell r="I739">
            <v>45602</v>
          </cell>
          <cell r="J739">
            <v>45609</v>
          </cell>
          <cell r="K739">
            <v>45700</v>
          </cell>
        </row>
        <row r="740">
          <cell r="B740">
            <v>738</v>
          </cell>
          <cell r="C740">
            <v>2024</v>
          </cell>
          <cell r="D740" t="str">
            <v>Prestar los servicios de apoyo a la gestión al fondo de desarrollo local de Puente
Aranda, para acompañar los procesos que se adelanten para protección y uso
adecuado del espacio público en la localidad._x000D_</v>
          </cell>
          <cell r="E740" t="str">
            <v>PRESTACIÓN DE SERVICIOS DE APOYO A LA GESTIÓN</v>
          </cell>
          <cell r="F740" t="str">
            <v>O23011603450000001903</v>
          </cell>
          <cell r="G740" t="str">
            <v>BLANCA CECILIA RAMIREZ GARAY</v>
          </cell>
          <cell r="H740">
            <v>52829610</v>
          </cell>
          <cell r="I740">
            <v>45603</v>
          </cell>
          <cell r="J740">
            <v>45610</v>
          </cell>
          <cell r="K740">
            <v>45701</v>
          </cell>
        </row>
        <row r="741">
          <cell r="B741">
            <v>739</v>
          </cell>
          <cell r="C741">
            <v>2024</v>
          </cell>
          <cell r="D741" t="str">
            <v>Prestar sus servicios profesionales para apoyar jurídicamente la ejecución de las
acciones requeridas para la depuración de las actuaciones administrativas que cursan
en la alcaldía local</v>
          </cell>
          <cell r="E741" t="str">
            <v>PRESTACIÓN DE SERVICIOS PROFESIONALES</v>
          </cell>
          <cell r="F741" t="str">
            <v xml:space="preserve"> O23011605570000001907</v>
          </cell>
          <cell r="G741" t="str">
            <v>MARIA ALEJANDRA TORRES RAMOS</v>
          </cell>
          <cell r="H741">
            <v>1085303531</v>
          </cell>
          <cell r="I741">
            <v>45604</v>
          </cell>
          <cell r="J741">
            <v>45608</v>
          </cell>
          <cell r="K741">
            <v>45699</v>
          </cell>
        </row>
        <row r="742">
          <cell r="B742">
            <v>740</v>
          </cell>
          <cell r="C742">
            <v>2024</v>
          </cell>
          <cell r="D742" t="str">
            <v>Prestar sus servicios como instructor de formación deportiva en la ejecución de las actividades previstas para la implementación de los programas, procesos de formación deportiva y la estrategia de cuidado en el territorio en la localidad de Puente Aranda.</v>
          </cell>
          <cell r="E742" t="str">
            <v>PRESTACIÓN DE SERVICIOS DE APOYO A LA GESTIÓN</v>
          </cell>
          <cell r="F742" t="str">
            <v>O23011601200000001887</v>
          </cell>
          <cell r="G742" t="str">
            <v>DIEGO ENRIQUE BUENO TRIVIÑO</v>
          </cell>
          <cell r="H742">
            <v>1013634735</v>
          </cell>
          <cell r="I742">
            <v>45602</v>
          </cell>
          <cell r="J742">
            <v>45610</v>
          </cell>
          <cell r="K742">
            <v>45701</v>
          </cell>
        </row>
        <row r="743">
          <cell r="B743">
            <v>741</v>
          </cell>
          <cell r="C743">
            <v>2024</v>
          </cell>
          <cell r="D743" t="str">
            <v>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743" t="str">
            <v>PRESTACIÓN DE SERVICIOS DE APOYO A LA GESTIÓN</v>
          </cell>
          <cell r="F743" t="str">
            <v>O23011603430000001902</v>
          </cell>
          <cell r="G743" t="str">
            <v>DIANA CAROLINA MARTÍNEZ ANDRADE</v>
          </cell>
          <cell r="H743">
            <v>52907629</v>
          </cell>
          <cell r="I743">
            <v>45604</v>
          </cell>
          <cell r="J743">
            <v>45608</v>
          </cell>
          <cell r="K743">
            <v>45699</v>
          </cell>
        </row>
        <row r="744">
          <cell r="B744">
            <v>742</v>
          </cell>
          <cell r="C744">
            <v>2024</v>
          </cell>
          <cell r="D744" t="str">
            <v>PRESTAR SERVICIOS PROFESIONALES PARA APOYAR EL FORTALECIMIENTO ACOMPAÑAMIENTO Y ARTICULACION CON LOS GRUPOS EMPRESARIALES COMERCIALES Y DIFERENTES GRUPOS DE PARTICIPACION QUE HACEN PARTE DE LA LOCALIDAD DE PUENTE ARANDA</v>
          </cell>
          <cell r="E744" t="str">
            <v>PRESTACIÓN DE SERVICIOS PROFESIONALES</v>
          </cell>
          <cell r="F744" t="str">
            <v>O23011601060000001893</v>
          </cell>
          <cell r="G744" t="str">
            <v>OSCAR OMERO CARRILLO SANDOVAL</v>
          </cell>
          <cell r="H744" t="str">
            <v>79464338_x000D_</v>
          </cell>
          <cell r="I744">
            <v>45604</v>
          </cell>
          <cell r="J744">
            <v>45615</v>
          </cell>
          <cell r="K744">
            <v>45706</v>
          </cell>
        </row>
        <row r="745">
          <cell r="B745">
            <v>743</v>
          </cell>
          <cell r="C745">
            <v>2024</v>
          </cell>
          <cell r="D745" t="str">
            <v>Prestar sus servicios como instructor de formación deportiva en la ejecución de las
actividades previstas para la implementación de los programas, procesos de
formación deportiva y la estrategia de cuidado en el territorio en la localidad de
Puente Aranda.</v>
          </cell>
          <cell r="E745" t="str">
            <v>PRESTACIÓN DE SERVICIOS DE APOYO A LA GESTIÓN</v>
          </cell>
          <cell r="F745" t="str">
            <v>O23011601200000001887</v>
          </cell>
          <cell r="G745" t="str">
            <v>CATHERINE ASTRID MORENO BUITRAGO</v>
          </cell>
          <cell r="H745">
            <v>53070452</v>
          </cell>
          <cell r="I745">
            <v>45604</v>
          </cell>
          <cell r="J745">
            <v>45609</v>
          </cell>
          <cell r="K745">
            <v>45700</v>
          </cell>
        </row>
        <row r="746">
          <cell r="B746">
            <v>744</v>
          </cell>
          <cell r="C746">
            <v>2024</v>
          </cell>
          <cell r="D746" t="str">
            <v>PRESTAR SUS SERVICIOS TÉCNICOS EN EL FORTALECIMIENTO DE LOS
PROGRAMAS DE DEPORTES DE LA ALCALDÍA LOCAL DE PUENTE
ARANDA_x000D_</v>
          </cell>
          <cell r="E746" t="str">
            <v>PRESTACIÓN DE SERVICIOS DE APOYO A LA GESTIÓN</v>
          </cell>
          <cell r="F746" t="str">
            <v xml:space="preserve">O23011601200000001887 </v>
          </cell>
          <cell r="G746" t="str">
            <v>OSWALDO VARGAS GIL</v>
          </cell>
          <cell r="H746">
            <v>80723323</v>
          </cell>
          <cell r="I746">
            <v>45604</v>
          </cell>
          <cell r="J746">
            <v>45609</v>
          </cell>
          <cell r="K746">
            <v>45700</v>
          </cell>
        </row>
        <row r="747">
          <cell r="B747">
            <v>745</v>
          </cell>
          <cell r="C747">
            <v>2024</v>
          </cell>
          <cell r="D747" t="str">
            <v>Prestar sus servicios profesionales al área de gestión policiva para el adecuado control de actuaciones administrativas y sanciones.</v>
          </cell>
          <cell r="E747" t="str">
            <v>PRESTACIÓN DE SERVICIOS PROFESIONALES</v>
          </cell>
          <cell r="F747" t="str">
            <v>O23011605570000001907</v>
          </cell>
          <cell r="G747" t="str">
            <v>HAMILTON ARMANDO MORALES MONSALVE</v>
          </cell>
          <cell r="H747">
            <v>79692472</v>
          </cell>
          <cell r="I747">
            <v>45615</v>
          </cell>
          <cell r="J747">
            <v>45617</v>
          </cell>
          <cell r="K747">
            <v>45677</v>
          </cell>
        </row>
        <row r="748">
          <cell r="B748">
            <v>746</v>
          </cell>
          <cell r="C748">
            <v>2024</v>
          </cell>
          <cell r="D748" t="str">
            <v>Prestar sus servicios profesionales para apoyar jurídicamente la ejecución de las
acciones requeridas para la depuración de las actuaciones administrativas que cursan
en la alcaldía local</v>
          </cell>
          <cell r="E748" t="str">
            <v>PRESTACIÓN DE SERVICIOS PROFESIONALES</v>
          </cell>
          <cell r="F748" t="str">
            <v xml:space="preserve"> O23011605570000001907</v>
          </cell>
          <cell r="G748" t="str">
            <v>WILSONN TOVAR BLANCO</v>
          </cell>
          <cell r="H748">
            <v>79485205</v>
          </cell>
          <cell r="I748">
            <v>45604</v>
          </cell>
          <cell r="J748">
            <v>45609</v>
          </cell>
          <cell r="K748">
            <v>45700</v>
          </cell>
        </row>
        <row r="749">
          <cell r="B749">
            <v>747</v>
          </cell>
          <cell r="C749">
            <v>2024</v>
          </cell>
          <cell r="D749" t="str">
            <v>PRESTAR LOS SERVICIOS TECNICOS A LA GESTION AL FONDO DE DESARROLLO LOCALDE PUENTE ARANDA PARA ACOMPAÑAR LOS PROCESOS QUE SE ADELANTEN PARA PROTECCION Y USO ADECUADO DEL ESPACIO PUBLICO EN LA LOCALIDAD</v>
          </cell>
          <cell r="E749" t="str">
            <v>PRESTACIÓN DE SERVICIOS DE APOYO A LA GESTIÓN</v>
          </cell>
          <cell r="F749" t="str">
            <v>O23011603450000001903</v>
          </cell>
          <cell r="G749" t="str">
            <v>EDGAR GIOVANNY RUIZ ANGEL</v>
          </cell>
          <cell r="H749">
            <v>79720582</v>
          </cell>
          <cell r="I749">
            <v>45604</v>
          </cell>
          <cell r="J749">
            <v>45611</v>
          </cell>
          <cell r="K749">
            <v>45702</v>
          </cell>
        </row>
        <row r="750">
          <cell r="B750">
            <v>748</v>
          </cell>
          <cell r="C750">
            <v>2024</v>
          </cell>
          <cell r="D750" t="str">
            <v>PRESTAR SERVICIOS COMO APOYO A LA GESTIÓN EN LA ARTICULACIÓN Y
CARACTERIZACIÓN DE LOS GRUPOS EMPRESARIALES COMERCIALES Y DE
EMPRENDEDORES QUE HACEN PARTE DE LA LOCALIDAD DE PUENTE
ARANDA EN EL MARCO DEL PROYECTO 1893 EMPLEO Y PRODUCTIVIDAD
UNA APUESTA DEL CONTRATO SOCIAL PARA PUENTE ARANDA</v>
          </cell>
          <cell r="E750" t="str">
            <v>PRESTACIÓN DE SERVICIOS DE APOYO A LA GESTIÓN</v>
          </cell>
          <cell r="F750" t="str">
            <v>O23011601060000001893</v>
          </cell>
          <cell r="G750" t="str">
            <v>JEISON FABIAN HUERTAS PRADA</v>
          </cell>
          <cell r="H750">
            <v>1110453843</v>
          </cell>
          <cell r="I750">
            <v>45604</v>
          </cell>
          <cell r="J750">
            <v>45610</v>
          </cell>
          <cell r="K750">
            <v>45701</v>
          </cell>
        </row>
        <row r="751">
          <cell r="B751">
            <v>749</v>
          </cell>
          <cell r="C751">
            <v>2024</v>
          </cell>
          <cell r="D751" t="str">
            <v>APOYAR JURIDICAMENTE LA EJECUCION DE LAS ACCIONES REQUERIDAS PARA LA DEPURACION DE LAS ACTUACIONES ADMINISTRATIVAS QUE CURSAN EN LA ALCALDIA LOCAL.</v>
          </cell>
          <cell r="E751" t="str">
            <v>PRESTACIÓN DE SERVICIOS PROFESIONALES</v>
          </cell>
          <cell r="F751" t="str">
            <v>O23011605570000001907</v>
          </cell>
          <cell r="G751" t="str">
            <v>ANDRES FELIPE ROA AGUIRRE</v>
          </cell>
          <cell r="H751">
            <v>1022366705</v>
          </cell>
          <cell r="I751">
            <v>45604</v>
          </cell>
          <cell r="J751">
            <v>45609</v>
          </cell>
          <cell r="K751">
            <v>45700</v>
          </cell>
        </row>
        <row r="752">
          <cell r="B752">
            <v>750</v>
          </cell>
          <cell r="C752">
            <v>2024</v>
          </cell>
          <cell r="D752" t="str">
            <v>PRESTAR LOS SERVICIOS TÉCNICOS REQUERIDOS PARA LA GESTIÓN EJECUCIÓN Y LIQUIDACIÓN DE PROYECTOS RELACIONADOS CON VIOLENCIA INTRAFAMILIAR EN LOS COMPONENTES DE ORIENTACIÓN ASESORÍA FAMILIAR POSICIONAMIENTO Y PROMOCIÓN DEL BUEN TRATO</v>
          </cell>
          <cell r="E752" t="str">
            <v>PRESTACIÓN DE SERVICIOS DE APOYO A LA GESTIÓN</v>
          </cell>
          <cell r="F752" t="str">
            <v>O23011601060000001894</v>
          </cell>
          <cell r="G752" t="str">
            <v>DANIEL GERARDO PEREZ SARMIENTO</v>
          </cell>
          <cell r="H752">
            <v>80216563</v>
          </cell>
          <cell r="I752">
            <v>45604</v>
          </cell>
          <cell r="J752">
            <v>45609</v>
          </cell>
          <cell r="K752">
            <v>45700</v>
          </cell>
        </row>
        <row r="753">
          <cell r="B753">
            <v>751</v>
          </cell>
          <cell r="C753">
            <v>2024</v>
          </cell>
          <cell r="D753" t="str">
            <v>PRESTAR LOS SERVICIOS PROFESIONALES REQUERIDOS PARA APOYAR LA
FORMULACIÓN PROCESO DE CONTRATACIÓN EVALUACIÓN Y
SEGUIMIENTO DE PROYECTOS INCLUIDOS EN EL PLAN DE DESARROLLO
LOCAL VIGENTE ASÍ COMO LA LIQUIDACIÓN DE LOS CONTRATOS
SUSCRITOS PARA SU EJECUCIÓN PARA ASEGURAR LA ADECUADA INVERSIÓN
DE RECURSOS LOCALES Y EL CUMPLIMIENTO DE LAS METAS DEL MISMO EN
LO REFERENTE A TEMAS TRANSVERSALES DE INFRAESTRUCTURA FÍSICA DE
ACUERDO CON LOS ESTUDIOS PREVIOS</v>
          </cell>
          <cell r="E753" t="str">
            <v>PRESTACIÓN DE SERVICIOS PROFESIONALES</v>
          </cell>
          <cell r="F753" t="str">
            <v>O23011604490000001905</v>
          </cell>
          <cell r="G753" t="str">
            <v>HEBER DAVID VILLAMIL ARTEAGA</v>
          </cell>
          <cell r="H753">
            <v>1013682981</v>
          </cell>
          <cell r="I753">
            <v>45604</v>
          </cell>
          <cell r="J753">
            <v>45611</v>
          </cell>
          <cell r="K753">
            <v>45702</v>
          </cell>
        </row>
        <row r="754">
          <cell r="B754">
            <v>752</v>
          </cell>
          <cell r="C754">
            <v>2024</v>
          </cell>
          <cell r="D754" t="str">
            <v>PRESTAR SUS SERVICIOS PROFESIONALES PARA REALIZAR EL ACOMPAÑAMIENTO A LOS PROYECTOS DE INFRAESTRUCTURA EN LA DIFUSIÓN DE LA INFORMACIÓN A LA COMUNIDAD PARA EL POSICIONAMIENTO DE LA IMAGEN INSTITUCIONAL</v>
          </cell>
          <cell r="E754" t="str">
            <v>PRESTACIÓN DE SERVICIOS PROFESIONALES</v>
          </cell>
          <cell r="F754" t="str">
            <v>O23011604490000001905</v>
          </cell>
          <cell r="G754" t="str">
            <v>PAULA DANIELA CARO MORENO</v>
          </cell>
          <cell r="H754">
            <v>1193366977</v>
          </cell>
          <cell r="I754">
            <v>45604</v>
          </cell>
          <cell r="J754">
            <v>45611</v>
          </cell>
          <cell r="K754">
            <v>45702</v>
          </cell>
        </row>
        <row r="755">
          <cell r="B755">
            <v>753</v>
          </cell>
          <cell r="C755">
            <v>2024</v>
          </cell>
          <cell r="D755" t="str">
            <v>Prestar sus servicios profesionales para apoyar jurídicamente la ejecución de las
acciones requeridas para la depuración de las actuaciones administrativas que cursan
en la alcaldía local</v>
          </cell>
          <cell r="E755" t="str">
            <v>PRESTACIÓN DE SERVICIOS PROFESIONALES</v>
          </cell>
          <cell r="F755" t="str">
            <v xml:space="preserve"> O23011605570000001907</v>
          </cell>
          <cell r="G755" t="str">
            <v>JORGE OSWALDO BAQUERO GIRALDO_x000D_</v>
          </cell>
          <cell r="H755">
            <v>79817063</v>
          </cell>
          <cell r="I755">
            <v>45604</v>
          </cell>
          <cell r="J755">
            <v>45611</v>
          </cell>
          <cell r="K755">
            <v>45702</v>
          </cell>
        </row>
        <row r="756">
          <cell r="B756">
            <v>754</v>
          </cell>
          <cell r="C756">
            <v>2024</v>
          </cell>
          <cell r="D756" t="str">
            <v>APOYAR TECNICAMENTE LAS DISTINTAS ETAPAS DE LOS PROCESOS
DE COMPETENCIAS DE LA ALCALDIA LOCAL PARA LA DEPURACION DE
ACTUACIONES ADMINISTRATIVAS, DE ACUERDO CON LOS ESTUDIOS
PREVIOS</v>
          </cell>
          <cell r="E756" t="str">
            <v>PRESTACIÓN DE SERVICIOS PROFESIONALES</v>
          </cell>
          <cell r="F756" t="str">
            <v>O23011605570000001908</v>
          </cell>
          <cell r="G756" t="str">
            <v>KELLY JOHANNA PARRA MARTINEZ</v>
          </cell>
          <cell r="H756">
            <v>1018455289</v>
          </cell>
          <cell r="I756">
            <v>45604</v>
          </cell>
          <cell r="J756">
            <v>45609</v>
          </cell>
          <cell r="K756">
            <v>45700</v>
          </cell>
        </row>
        <row r="757">
          <cell r="B757">
            <v>755</v>
          </cell>
          <cell r="C757">
            <v>2024</v>
          </cell>
          <cell r="D757" t="str">
            <v>APOYAR AL ALCALDE LOCAL EN LA PROMOCION, ARTICULACION, ACOMPAÑAMIENTO Y SEGUIMIENTO PARA LA ATENCION Y PROTECCION DE LOS ANIMALES DOMESTICOS Y SILVESTRES DE LA LOCALIDAD.</v>
          </cell>
          <cell r="E757" t="str">
            <v>PRESTACIÓN DE SERVICIOS PROFESIONALES</v>
          </cell>
          <cell r="F757" t="str">
            <v>O23011602340000002004</v>
          </cell>
          <cell r="G757" t="str">
            <v>MARIA FERNANDA RAMIREZ VARGAS_x000D_</v>
          </cell>
          <cell r="H757">
            <v>52177132</v>
          </cell>
          <cell r="I757">
            <v>45604</v>
          </cell>
          <cell r="J757">
            <v>45611</v>
          </cell>
          <cell r="K757">
            <v>45702</v>
          </cell>
        </row>
        <row r="758">
          <cell r="B758">
            <v>756</v>
          </cell>
          <cell r="C758">
            <v>2024</v>
          </cell>
          <cell r="D758" t="str">
            <v xml:space="preserve">	PRESTAR SERVICIOS PROFESIONALES PARA REALIZAR LAS GESTIONES INHERENTES EN LA LIQUIDACIÓN, PAGO Y DEPURACIÓN DE OBLIGACIONES POR PAGAR DE LOS CONTRATOS SUSCRITOS POR EL FDL PUENTE ARANDA</v>
          </cell>
          <cell r="E758" t="str">
            <v>PRESTACIÓN DE SERVICIOS PROFESIONALES</v>
          </cell>
          <cell r="F758" t="str">
            <v>O23011604490000001905</v>
          </cell>
          <cell r="G758" t="str">
            <v>YEIMMY JOHANNA BEJARANO BEJARANO</v>
          </cell>
          <cell r="H758">
            <v>1022325145</v>
          </cell>
          <cell r="I758">
            <v>45604</v>
          </cell>
          <cell r="J758">
            <v>45616</v>
          </cell>
          <cell r="K758">
            <v>45707</v>
          </cell>
        </row>
        <row r="759">
          <cell r="B759">
            <v>757</v>
          </cell>
          <cell r="C759">
            <v>2024</v>
          </cell>
          <cell r="D759" t="str">
            <v>PRESTARLOSSERVICIOSDEAPOYOENTEMASDEGESTIÓNAMBIENTALRE LACIONADOSCONACCIONESDEHABITOSDECONSUMO, RECICLAJE, CAMBIO CLIMATICO Y GESTIÓN AMBIENTAL EN LA LOCALIDAD DE PUENTE ARANDA</v>
          </cell>
          <cell r="E759" t="str">
            <v>PRESTACIÓN DE SERVICIOS DE APOYO A LA GESTIÓN</v>
          </cell>
          <cell r="F759" t="str">
            <v>O23011602380000002005</v>
          </cell>
          <cell r="G759" t="str">
            <v>ADRIANA DEL PILAR SANCHEZ MARTINEZ</v>
          </cell>
          <cell r="H759">
            <v>52252049</v>
          </cell>
          <cell r="I759">
            <v>45604</v>
          </cell>
          <cell r="J759">
            <v>45611</v>
          </cell>
          <cell r="K759">
            <v>45702</v>
          </cell>
        </row>
        <row r="760">
          <cell r="B760">
            <v>758</v>
          </cell>
          <cell r="C760">
            <v>2024</v>
          </cell>
          <cell r="D760" t="str">
            <v>PRESTAR SUS SERVICIOS ASISTENCIALES EN TEMAS ADMINISTRATIVOS Y LOGÍSTICOS RELACIONADOS CON LOS PROYECTOS DE INVERSIÓN EN SEGURIDAD QUE ADELANTA EL FONDO DE DESARROLLO LOCAL DE PUENTE ARANDA</v>
          </cell>
          <cell r="E760" t="str">
            <v>PRESTACIÓN DE SERVICIOS DE APOYO A LA GESTIÓN</v>
          </cell>
          <cell r="F760" t="str">
            <v>O23011603480000001904</v>
          </cell>
          <cell r="G760" t="str">
            <v>JUAN FELIPE QUIROZ ACUÑA</v>
          </cell>
          <cell r="H760">
            <v>1026300620</v>
          </cell>
          <cell r="I760">
            <v>45609</v>
          </cell>
          <cell r="J760">
            <v>45616</v>
          </cell>
          <cell r="K760">
            <v>45707</v>
          </cell>
        </row>
        <row r="761">
          <cell r="B761">
            <v>759</v>
          </cell>
          <cell r="C761">
            <v>2024</v>
          </cell>
          <cell r="D761" t="str">
            <v>Prestar los servicios de apoyo a la gestión al Fondo de Desarrollo local de Puente Aranda, para
acompañar los procesos de fortalecimiento de la cultura ciudadana y la prevención de acciones
delictivas y comportamientos que atenten contra la seguridad y la convivencia ciudadana.</v>
          </cell>
          <cell r="E761" t="str">
            <v>PRESTACIÓN DE SERVICIOS DE APOYO A LA GESTIÓN</v>
          </cell>
          <cell r="F761" t="str">
            <v>O23011603430000001902</v>
          </cell>
          <cell r="G761" t="str">
            <v>LINDA ANA MARIA CASTILLO</v>
          </cell>
          <cell r="H761">
            <v>1001328300</v>
          </cell>
          <cell r="I761">
            <v>45604</v>
          </cell>
          <cell r="J761">
            <v>45611</v>
          </cell>
          <cell r="K761">
            <v>45702</v>
          </cell>
        </row>
        <row r="762">
          <cell r="B762">
            <v>760</v>
          </cell>
          <cell r="C762">
            <v>2024</v>
          </cell>
          <cell r="D762" t="str">
            <v>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762" t="str">
            <v>PRESTACIÓN DE SERVICIOS DE APOYO A LA GESTIÓN</v>
          </cell>
          <cell r="F762" t="str">
            <v>O23011603430000001902</v>
          </cell>
          <cell r="G762" t="str">
            <v>IVAN EMILIO CACERES ROA</v>
          </cell>
          <cell r="H762">
            <v>91943518</v>
          </cell>
          <cell r="I762">
            <v>45604</v>
          </cell>
          <cell r="J762">
            <v>45615</v>
          </cell>
          <cell r="K762">
            <v>45706</v>
          </cell>
        </row>
        <row r="763">
          <cell r="B763">
            <v>761</v>
          </cell>
          <cell r="C763">
            <v>2024</v>
          </cell>
          <cell r="D763" t="str">
            <v>PRESTAR SUS SERVICIOS PROFESIONALES PARA APOYAR LAS ACTIVIDADES Y PROGRAMAS ENFOCADOS AL ESPACIO PUBLICO, VENDEDORES FORMALES E INFORMALES DE LA LOCALIDAD DE PUENTE ARANDA</v>
          </cell>
          <cell r="E763" t="str">
            <v>PRESTACIÓN DE SERVICIOS PROFESIONALES</v>
          </cell>
          <cell r="F763" t="str">
            <v xml:space="preserve"> O23011605570000001907</v>
          </cell>
          <cell r="G763" t="str">
            <v>LUZ DARY JEREZ SANCHEZ</v>
          </cell>
          <cell r="H763">
            <v>52295970</v>
          </cell>
          <cell r="I763">
            <v>45604</v>
          </cell>
          <cell r="J763">
            <v>45611</v>
          </cell>
          <cell r="K763">
            <v>45702</v>
          </cell>
        </row>
        <row r="764">
          <cell r="B764">
            <v>762</v>
          </cell>
          <cell r="C764">
            <v>2024</v>
          </cell>
          <cell r="D764" t="str">
            <v>PRESTAR SERVICIOS DE APOYO AL AREA DE GESTION DEL DESARROLLO EN LAS LABORES ADMINISTRATIVAS QUE REQUIERA LA JUNTA ADMINISTRADORA LOCAL DE PUENTE ARANDA</v>
          </cell>
          <cell r="E764" t="str">
            <v>PRESTACIÓN DE SERVICIOS DE APOYO A LA GESTIÓN</v>
          </cell>
          <cell r="F764" t="str">
            <v>O23011605570000001907</v>
          </cell>
          <cell r="G764" t="str">
            <v>DIEGO RENE BARRIOS LEE_x000D_</v>
          </cell>
          <cell r="H764">
            <v>80849822</v>
          </cell>
          <cell r="I764">
            <v>45604</v>
          </cell>
          <cell r="J764">
            <v>45609</v>
          </cell>
          <cell r="K764">
            <v>45700</v>
          </cell>
        </row>
        <row r="765">
          <cell r="B765">
            <v>763</v>
          </cell>
          <cell r="C765">
            <v>2024</v>
          </cell>
          <cell r="D765" t="str">
            <v>PRESTAR SUS SERVICIOS PROFESIONALES PARA APOYAR LA FORMULACION, PROCESO DE CONTRATACION, EVALUACION, SEGUIMIENTO Y LIQUIDACION RELACIONADOS CON EL PROYECTO DE INVERSION 1899 PARA ASEGURAR LA ADECUADA INVERSION DE RECURSOS LOCALES Y EL CUMPLIMIENTO DE LAS METAS DEL MISMO</v>
          </cell>
          <cell r="E765" t="str">
            <v>PRESTACIÓN DE SERVICIOS PROFESIONALES</v>
          </cell>
          <cell r="F765" t="str">
            <v>O23011601080000001899</v>
          </cell>
          <cell r="G765" t="str">
            <v>RAFAEL DAVID VIDAL GARCIA</v>
          </cell>
          <cell r="H765">
            <v>1088247115</v>
          </cell>
          <cell r="I765">
            <v>45609</v>
          </cell>
          <cell r="J765">
            <v>45611</v>
          </cell>
          <cell r="K765">
            <v>45671</v>
          </cell>
        </row>
        <row r="766">
          <cell r="B766">
            <v>764</v>
          </cell>
          <cell r="C766">
            <v>2024</v>
          </cell>
          <cell r="D766" t="str">
            <v>Aunar esfuerzos técnicos, administrativos y financieros, entre el Fondo de Desarrollo Local de Puente Aranda y la Subred Integrada de Servicios de Salud Suroccidente, para llevar a cabo el otorgamiento de Dispositivos de Asistencia Personal o Ayudas Técnicas no incluidas en el plan obligatorio de salud -POS-, y realizar la vinculación de mujeres gestantes, niños y niñas migrantes irregulares, en acciones de protección específica y detección temprana, acorde con el anexo técnico y demás documento</v>
          </cell>
          <cell r="E766" t="str">
            <v>CONVENIO INTERADMINISTRATIVO</v>
          </cell>
          <cell r="F766" t="str">
            <v xml:space="preserve">O23011601060000001897-O23011601060000002216 </v>
          </cell>
          <cell r="G766" t="str">
            <v>SUBRED INTEGRADA DE SERVICIOS DE SALUD SUR OCCIDENTE ESE.</v>
          </cell>
          <cell r="H766" t="str">
            <v> 900959048</v>
          </cell>
          <cell r="I766">
            <v>45638</v>
          </cell>
          <cell r="J766" t="str">
            <v xml:space="preserve">FIRMADO </v>
          </cell>
        </row>
        <row r="767">
          <cell r="B767">
            <v>765</v>
          </cell>
          <cell r="C767">
            <v>2024</v>
          </cell>
          <cell r="D767" t="str">
            <v>PRESTAR LOS SERVICIOS TÉCNICOS DE APOYO PARA EL CUMPLIMIENTO DE LOS PROCEDIMIENTOS E INSTRUCTIVOS DEL SISTEMA INTEGRADO DE GESTIÓN, RELACIONADOS CON LOS PAGOS Y DERECHOS DE PETICIÓN QUE SE GENERAN EN EL FDL.</v>
          </cell>
          <cell r="E767" t="str">
            <v>PRESTACIÓN DE SERVICIOS DE APOYO A LA GESTIÓN</v>
          </cell>
          <cell r="F767" t="str">
            <v>O23011605570000001907</v>
          </cell>
          <cell r="G767" t="str">
            <v>VIVIANA OTÁLORA GONZÁLEZ_x000D_</v>
          </cell>
          <cell r="H767">
            <v>1022369331</v>
          </cell>
          <cell r="I767">
            <v>45615</v>
          </cell>
          <cell r="J767">
            <v>45617</v>
          </cell>
          <cell r="K767">
            <v>45677</v>
          </cell>
        </row>
        <row r="768">
          <cell r="B768">
            <v>766</v>
          </cell>
          <cell r="C768">
            <v>2024</v>
          </cell>
          <cell r="D768" t="str">
            <v>Prestar sus servicios profesionales para apoyar la evaluación y seguimiento de
la planeación estratégica y proyectos de inversión del Fondo de Desarrollo
Local de Puente Aranda.</v>
          </cell>
          <cell r="E768" t="str">
            <v>PRESTACIÓN DE SERVICIOS PROFESIONALES</v>
          </cell>
          <cell r="F768" t="str">
            <v>O23011601170000001885</v>
          </cell>
          <cell r="G768" t="str">
            <v xml:space="preserve">NATALIA CADENA MORENO </v>
          </cell>
          <cell r="H768">
            <v>52307572</v>
          </cell>
          <cell r="I768">
            <v>45617</v>
          </cell>
          <cell r="J768">
            <v>45621</v>
          </cell>
          <cell r="K768">
            <v>45681</v>
          </cell>
        </row>
        <row r="769">
          <cell r="B769">
            <v>767</v>
          </cell>
          <cell r="C769">
            <v>2024</v>
          </cell>
          <cell r="D769" t="str">
            <v>Prestar los servicios profesionales para apoyar la formulación; evaluación y seguimiento de proyectos de infraestructura del Plan de Desarrollo Local Puente Aranda.</v>
          </cell>
          <cell r="E769" t="str">
            <v>PRESTACIÓN DE SERVICIOS PROFESIONALES</v>
          </cell>
          <cell r="F769" t="str">
            <v>O23011604490000001905</v>
          </cell>
          <cell r="G769" t="str">
            <v>KELLY JOHANNA GIL COPETE</v>
          </cell>
          <cell r="H769">
            <v>1077460653</v>
          </cell>
          <cell r="I769">
            <v>45622</v>
          </cell>
          <cell r="J769">
            <v>45624</v>
          </cell>
          <cell r="K769">
            <v>45684</v>
          </cell>
        </row>
        <row r="770">
          <cell r="B770">
            <v>768</v>
          </cell>
          <cell r="C770">
            <v>2024</v>
          </cell>
          <cell r="D770" t="str">
            <v>Prestar sus servicios profesionales en la implementación y seguimiento de los planes y programas relacionados con la gestión de seguridad y salud en el trabajo de la alcaldía local; siguiendo las directrices definidas desde el nivel central de la SDG y la normativa vigente.</v>
          </cell>
          <cell r="E770" t="str">
            <v>PRESTACIÓN DE SERVICIOS PROFESIONALES</v>
          </cell>
          <cell r="F770" t="str">
            <v>O23011605570000001907</v>
          </cell>
          <cell r="G770" t="str">
            <v>NICOLAS DAVID GALINDO MORENO</v>
          </cell>
          <cell r="H770">
            <v>1033801281</v>
          </cell>
          <cell r="I770">
            <v>45617</v>
          </cell>
          <cell r="J770">
            <v>45618</v>
          </cell>
          <cell r="K770">
            <v>45678</v>
          </cell>
        </row>
        <row r="771">
          <cell r="B771">
            <v>769</v>
          </cell>
          <cell r="C771">
            <v>2024</v>
          </cell>
          <cell r="E771" t="str">
            <v>CONVENIO INTERADMINISTRATIVO</v>
          </cell>
          <cell r="F771" t="str">
            <v>O23011601240000001891</v>
          </cell>
          <cell r="G771" t="str">
            <v>SECRETARIA DISTRITAL DE CULTURA RECREACION Y DEPORTE</v>
          </cell>
          <cell r="H771">
            <v>899999061</v>
          </cell>
        </row>
        <row r="772">
          <cell r="B772">
            <v>770</v>
          </cell>
          <cell r="C772">
            <v>2024</v>
          </cell>
          <cell r="D772" t="str">
            <v>Prestar sus servicios como profesional para realizar seguimiento al Agroparque, capacitar a los huerteros y demás actividades previstas en la implementación de los programas, procesos de agricultura urbana en el territorio en la Localidad de Puente Aranda, de conformidad con los estudios previos.</v>
          </cell>
          <cell r="E772" t="str">
            <v>CONTRATO DE PRESTACION DE SERVICIOS PROFESIONALES</v>
          </cell>
          <cell r="F772" t="str">
            <v>O23011602270000002001</v>
          </cell>
          <cell r="G772" t="str">
            <v>ANDRES FELIPE TORRES FAJARDO</v>
          </cell>
          <cell r="H772">
            <v>1022388899</v>
          </cell>
          <cell r="I772">
            <v>45621</v>
          </cell>
          <cell r="J772">
            <v>45622</v>
          </cell>
          <cell r="K772">
            <v>45682</v>
          </cell>
        </row>
        <row r="773">
          <cell r="B773">
            <v>771</v>
          </cell>
          <cell r="C773">
            <v>2024</v>
          </cell>
          <cell r="D773" t="str">
            <v>ADQUIRIR MEDALLAS PARA LAS CONDECORACIONES DEFINIDAS POR LA ALCALDIA LOCAL DE PUENTE ARANDA</v>
          </cell>
          <cell r="E773" t="str">
            <v>CONTRATO DE COMPRAVENTA</v>
          </cell>
          <cell r="F773" t="str">
            <v>O23011605570000001907</v>
          </cell>
          <cell r="G773" t="str">
            <v>IMAGEN JJR PUBLICIDAD SAS</v>
          </cell>
          <cell r="H773">
            <v>900935583</v>
          </cell>
          <cell r="I773">
            <v>45621</v>
          </cell>
          <cell r="J773">
            <v>45622</v>
          </cell>
          <cell r="K773">
            <v>45636</v>
          </cell>
        </row>
        <row r="774">
          <cell r="B774">
            <v>772</v>
          </cell>
          <cell r="C774">
            <v>2024</v>
          </cell>
          <cell r="D774" t="str">
            <v>PRESTAR LOS SERVICIOS LOGISTICOS Y LA ADQUISICION DE BIENES PARA DESARROLLAR LAS ACTIVIDADES DE LA SEMANA DEL BUEN TRATO, EN EL MARCO DEL PROYECTO 1894 PUENTE ARANDA SIN VIOLENCIAS</v>
          </cell>
          <cell r="E774" t="str">
            <v>CONTRATO DE PRESTACION DE SERVICIOS</v>
          </cell>
          <cell r="F774" t="str">
            <v>O23011601060000001894</v>
          </cell>
          <cell r="G774" t="str">
            <v>COMERCIALIZADORA CAFE BOTERO SAS</v>
          </cell>
          <cell r="H774" t="str">
            <v>900334037</v>
          </cell>
          <cell r="I774">
            <v>45621</v>
          </cell>
          <cell r="J774">
            <v>45623</v>
          </cell>
          <cell r="K774">
            <v>45683</v>
          </cell>
        </row>
        <row r="775">
          <cell r="B775">
            <v>773</v>
          </cell>
          <cell r="C775">
            <v>2024</v>
          </cell>
          <cell r="D775" t="str">
            <v>ADQUISICIÓN DE BOTIQUINES TIPO B Y CAMILLAS PARA LA DOTACIÓN DE LA ALCALDÍA LOCAL DE PUENTE ARANDA.</v>
          </cell>
          <cell r="E775" t="str">
            <v>CONTRATO DE COMPRAVENTA</v>
          </cell>
          <cell r="F775" t="str">
            <v>O23011602300000002002</v>
          </cell>
          <cell r="G775" t="str">
            <v>DISTRIBUIDORA DIPRO S.A.S</v>
          </cell>
          <cell r="H775" t="str">
            <v>901460690</v>
          </cell>
          <cell r="I775">
            <v>45624</v>
          </cell>
          <cell r="J775">
            <v>45624</v>
          </cell>
          <cell r="K775">
            <v>45638</v>
          </cell>
        </row>
        <row r="776">
          <cell r="B776">
            <v>774</v>
          </cell>
          <cell r="C776">
            <v>2024</v>
          </cell>
          <cell r="D776" t="str">
            <v>PRESTACIÓN DE SERVICIOS LOGÍSTICOS PARA EL DESARROLLO DE LA ASAMBLEA DISTRITAL DE SABIOS Y SABIAS.</v>
          </cell>
          <cell r="E776" t="str">
            <v>CONTRATO DE PRESTACION DE SERVICIOS</v>
          </cell>
          <cell r="F776" t="str">
            <v>O23011605550000001906</v>
          </cell>
          <cell r="G776" t="str">
            <v>SALAMYM LTDA</v>
          </cell>
          <cell r="H776" t="str">
            <v>901229309</v>
          </cell>
          <cell r="I776">
            <v>45623</v>
          </cell>
          <cell r="J776">
            <v>45625</v>
          </cell>
          <cell r="K776">
            <v>45654</v>
          </cell>
        </row>
        <row r="777">
          <cell r="B777">
            <v>775</v>
          </cell>
          <cell r="C777">
            <v>2024</v>
          </cell>
          <cell r="D777" t="str">
            <v>PRESTAR SUS SERVICIOS PROFESIONALES PARA APOYAR LAS ACTIVIDADES Y PROGRAMAS QUE PROMUEVAN EL EJERCICIO DEL DERECHO A LA PARTICIPACIÓN, ASÍ COMO LOS PROCESOS COMUNITARIOS EN LA LOCALIDAD</v>
          </cell>
          <cell r="E777" t="str">
            <v>CONTRATO DE PRESTACION DE SERVICIOS PROFESIONALES</v>
          </cell>
          <cell r="F777" t="str">
            <v>O23011605550000001906</v>
          </cell>
          <cell r="G777" t="str">
            <v>ALEJO NICOLAS MORENO CAÑON</v>
          </cell>
          <cell r="H777" t="str">
            <v>1013666504</v>
          </cell>
          <cell r="I777">
            <v>45624</v>
          </cell>
          <cell r="J777">
            <v>45631</v>
          </cell>
          <cell r="K777">
            <v>45692</v>
          </cell>
        </row>
        <row r="778">
          <cell r="B778">
            <v>776</v>
          </cell>
          <cell r="C778">
            <v>2024</v>
          </cell>
          <cell r="D778" t="str">
            <v>Contratar la prestación del servicio para realizar la verificación, actualización y medición posterior de los bienes clasificados como propiedad, planta y equipo de propiedad y/o a cargo del fondo de desarrollo local de Puente Aranda, de conformidad con las disposiciones legales vigentes.</v>
          </cell>
          <cell r="E778" t="str">
            <v>CONTRATO DE PRESTACION DE SERVICIOS</v>
          </cell>
          <cell r="F778" t="str">
            <v>O23011605570000001907</v>
          </cell>
          <cell r="G778" t="str">
            <v>L&amp;Q REVISORES FISCALES AUDITORES EXTERNO S SAS</v>
          </cell>
          <cell r="H778" t="str">
            <v>900354279</v>
          </cell>
          <cell r="I778">
            <v>45621</v>
          </cell>
          <cell r="J778">
            <v>45625</v>
          </cell>
          <cell r="K778">
            <v>45654</v>
          </cell>
        </row>
        <row r="779">
          <cell r="B779">
            <v>777</v>
          </cell>
          <cell r="C779">
            <v>2024</v>
          </cell>
          <cell r="D779" t="str">
            <v>PRESTAR SUS SERVICIOS PROFESIONALES PARA APOYAR LA FORMULACION, PROCESO DE CONTRATACION, EVALUACION, SEGUIMIENTO Y LIQUIDACION RELACIONADOS CON EL PROYECTO DE INVERSION 1899 PARA ASEGURAR LA ADECUADA INVERSION DE RECURSOS LOCALES Y EL CUMPLIMIENTO DE LAS METAS DEL MISMO</v>
          </cell>
          <cell r="E779" t="str">
            <v>CONTRATO DE PRESTACION DE SERVICIOS PROFESIONALES</v>
          </cell>
          <cell r="F779" t="str">
            <v>O23011601080000001899</v>
          </cell>
          <cell r="G779" t="str">
            <v>VIVIAN YINET CASALLAS BARRETO</v>
          </cell>
          <cell r="H779">
            <v>1022400649</v>
          </cell>
          <cell r="I779">
            <v>45624</v>
          </cell>
          <cell r="J779">
            <v>45630</v>
          </cell>
          <cell r="K779">
            <v>45691</v>
          </cell>
        </row>
        <row r="780">
          <cell r="B780">
            <v>778</v>
          </cell>
          <cell r="C780">
            <v>2024</v>
          </cell>
          <cell r="D780" t="str">
            <v>PRESTAR LOS SERVICIOS DE APOYO EN TEMAS DE GESTION AMBIENTAL RELACIONADO CON ACCIONES DE ARBOLADO URBANO RIESGOS Y CAMBIO CLIMATICO EN LA LOCALIDAD DE PUENTE ARANDA. SIPSE 119735</v>
          </cell>
          <cell r="E780" t="str">
            <v>CONTRATO DE PRESTACION DE SERVICIOS DE APOYO A LA GESTION</v>
          </cell>
          <cell r="F780" t="str">
            <v>O23011602380000002005</v>
          </cell>
          <cell r="G780" t="str">
            <v>BRANDON ALEXANDER BELLO LEON</v>
          </cell>
          <cell r="H780">
            <v>1012401887</v>
          </cell>
          <cell r="I780">
            <v>45639</v>
          </cell>
          <cell r="J780">
            <v>45644</v>
          </cell>
          <cell r="K780">
            <v>45705</v>
          </cell>
        </row>
        <row r="781">
          <cell r="B781">
            <v>779</v>
          </cell>
          <cell r="C781">
            <v>2024</v>
          </cell>
          <cell r="D781" t="str">
            <v>PRESTAR LOS SERVICIOS PROFESIONALES REQUERIDOS PARA APOYAR LA LA FORMULACIÓN PROCESO DE CONTRATACIÓN EVALUACIÓN IMPLEMENTACIÓN Y SEGUIMIENTO DE PROYECTOS INCLUIDOS EN EL PLAN DE DESARROLLO LOCAL VIGENTE ASÍ COMO LA LIQUIDACIÓN DE CONTRATOS Y/O CONVENIOS SUSCRITOS SU EJECUCIÓN EN ESPECIAL PARA EL PROYECTO DE INVERSIÓN 1893 EMPLEO Y PRODUCTIVIDAD UNA APUESTA DEL CONTRATO SOCIAL PARA PUENTE ARANDA. SIPSE 119271</v>
          </cell>
          <cell r="E781" t="str">
            <v>CONTRATO DE PRESTACION DE SERVICIOS PROFESIONALES</v>
          </cell>
          <cell r="F781" t="str">
            <v>O23011601060000001893</v>
          </cell>
          <cell r="G781" t="str">
            <v>WILDER  ORDOÑEZ ARIZA</v>
          </cell>
          <cell r="H781">
            <v>80246955</v>
          </cell>
          <cell r="I781">
            <v>45632</v>
          </cell>
          <cell r="J781">
            <v>45638</v>
          </cell>
          <cell r="K781">
            <v>45699</v>
          </cell>
        </row>
        <row r="782">
          <cell r="B782">
            <v>780</v>
          </cell>
          <cell r="C782">
            <v>2024</v>
          </cell>
          <cell r="D782" t="str">
            <v>PRESTAR SUS SERVICIOS TECNICOS EN PROCESOS ADMINISTRATIVOS OPERATIVOS LOGISTICOS EN LOS PROYECTOS AMBIENTALES RELACIONADOS CON HUERTAS URBANAS PARA ASEGURAR LA ADECUADA INVERSION DE RECURSOS LOCALES Y EL CUMPLIMIENTO DE LAS METAS DEL PLAN DE DESARROLLO LOCAL. SIPSE 118875</v>
          </cell>
          <cell r="E782" t="str">
            <v>CONTRATO DE PRESTACION DE SERVICIOS DE APOYO A LA GESTION</v>
          </cell>
          <cell r="F782" t="str">
            <v>O23011602380000002005</v>
          </cell>
          <cell r="G782" t="str">
            <v>OSCAR FERNANDO BUITRAGO ARIAS</v>
          </cell>
          <cell r="H782">
            <v>1030643438</v>
          </cell>
          <cell r="I782">
            <v>45632</v>
          </cell>
          <cell r="J782">
            <v>45639</v>
          </cell>
          <cell r="K782">
            <v>45700</v>
          </cell>
        </row>
        <row r="783">
          <cell r="B783">
            <v>781</v>
          </cell>
          <cell r="C783">
            <v>2024</v>
          </cell>
          <cell r="D783" t="str">
            <v>PRESTAR SUS SERVICIOS PROFESIONALES PARA APOYAR LA FORMULACION PROCESO DE CONTRATACION EVALUACION SEGUIMIENTO Y LIQUIDACION RELACIONADOS CON EL PROYECTO DE INVERSION 1897 PARA ASEGURAR LA ADECUADA INVERSION DE RECURSOS LOCALES Y EL CUMPLIMIENTO DE LAS METAS DEL MISMO. SIPSE 119402</v>
          </cell>
          <cell r="E783" t="str">
            <v>CONTRATO DE PRESTACION DE SERVICIOS PROFESIONALES</v>
          </cell>
          <cell r="F783" t="str">
            <v>O23011601060000001897</v>
          </cell>
          <cell r="G783" t="str">
            <v>LINA MARIA RODRIGUEZ MEDINA</v>
          </cell>
          <cell r="H783">
            <v>1032490986</v>
          </cell>
          <cell r="I783">
            <v>45637</v>
          </cell>
          <cell r="J783">
            <v>45642</v>
          </cell>
          <cell r="K783">
            <v>45337</v>
          </cell>
        </row>
        <row r="784">
          <cell r="B784">
            <v>782</v>
          </cell>
          <cell r="C784">
            <v>2024</v>
          </cell>
          <cell r="D784" t="str">
            <v>PRESTAR SERVICIOS PROFESIONALES PARA APOYAR LA ARTICULACIÓN CON LOS GRUPOS EMPRESARIALES COMERCIALES Y DIFERENTES GRUPOS DE PARTICIPACIÓN QUE HACEN PARTE DE LA LOCALIDAD DE PUENTE ARANDA. SIPSE: 118882</v>
          </cell>
          <cell r="E784" t="str">
            <v>CONTRATO DE PRESTACION DE SERVICIOS PROFESIONALES</v>
          </cell>
          <cell r="F784" t="str">
            <v>O23011601060000001893</v>
          </cell>
          <cell r="G784" t="str">
            <v>JHON SEBASTIAN FORERO SANCHEZ</v>
          </cell>
          <cell r="H784">
            <v>1000514386</v>
          </cell>
          <cell r="I784">
            <v>45635</v>
          </cell>
          <cell r="J784">
            <v>45637</v>
          </cell>
          <cell r="K784">
            <v>45332</v>
          </cell>
        </row>
        <row r="785">
          <cell r="B785">
            <v>783</v>
          </cell>
          <cell r="C785">
            <v>2024</v>
          </cell>
          <cell r="D785" t="str">
            <v>PRESTAR LOS SERVICIOS PROFESIONALES PARA FORMULAR E IMPLEMENTAR ESTRATEGIAS DE EMPRENDIMIENTO EN COORDINACION LAS DIFERENTES ENTIDADES DE LA LOCALIDAD EMPRESARIOS E INDUSTRIALES QUE MEJOREN LAS CONDICIONES DE LA LOCALIDAD. SIPSE 119249</v>
          </cell>
          <cell r="E785" t="str">
            <v>CONTRATO DE PRESTACION DE SERVICIOS PROFESIONALES</v>
          </cell>
          <cell r="F785" t="str">
            <v>O23011601060000001893</v>
          </cell>
          <cell r="G785" t="str">
            <v>MARIBEL  ALDANA ECHEVERRI</v>
          </cell>
          <cell r="H785">
            <v>52008685</v>
          </cell>
          <cell r="I785">
            <v>45635</v>
          </cell>
          <cell r="J785">
            <v>45637</v>
          </cell>
          <cell r="K785">
            <v>45332</v>
          </cell>
        </row>
        <row r="786">
          <cell r="B786">
            <v>784</v>
          </cell>
          <cell r="C786">
            <v>2024</v>
          </cell>
          <cell r="D786" t="str">
            <v>PRESTAR SERVICIOS PROFESIONALES EN EL ÁREA DE GESTIÓN DEL DESARROLLO LOCAL PARA REALIZAR EL SEGUIMIENTO Y APOYAR LA GESTIÓN PARA GARANTIZAR LA EJECUCIÓN ADECUADA DEL COMPONENTE INGRESO MÍNIMO GARANTIZADO QUE HACE PARTE DEL PROYECTO DE INVERSIÓN 1881 PUENTE ARANDA CUIDADORA Y PROTECTORA DE LA POBLACIÓN VULNERABLE. SIPSE 119345</v>
          </cell>
          <cell r="E786" t="str">
            <v>CONTRATO DE PRESTACION DE SERVICIOS PROFESIONALES</v>
          </cell>
          <cell r="F786" t="str">
            <v>O23011601010000001881</v>
          </cell>
          <cell r="G786" t="str">
            <v>MAIRA ALEXANDRA COY CASTELLANOS</v>
          </cell>
          <cell r="H786">
            <v>1014283950</v>
          </cell>
          <cell r="I786">
            <v>45632</v>
          </cell>
          <cell r="J786">
            <v>45639</v>
          </cell>
          <cell r="K786">
            <v>45334</v>
          </cell>
        </row>
        <row r="787">
          <cell r="B787">
            <v>785</v>
          </cell>
          <cell r="C787">
            <v>2024</v>
          </cell>
          <cell r="D787" t="str">
            <v>PRESTAR SERVICIOS PROFESIONALES PARA FORMULAR E IMPLEMENTAR UN DIAGNOSTICO CON ESTRATEGIAS COMUNITARIAS ORIENTADAS A ABORDAR LA MITIGACION DEL CONSUMO DE SUSTANCIAS PSICOACTIVAS Y LAS AFECTACIONES DE LA SALUD MENTAL ENFOCADAS A DESARROLLAR CAPACIDAD DE RESPUESTA IINTRA INTER E INSTITUCIONAL EN LA LOCALIDAD DE PUENTE ARANDA. SIPSE 119398</v>
          </cell>
          <cell r="E787" t="str">
            <v>CONTRATO DE PRESTACION DE SERVICIOS PROFESIONALES</v>
          </cell>
          <cell r="F787" t="str">
            <v>O23011601060000001897</v>
          </cell>
          <cell r="G787" t="str">
            <v>MARLON LEONARDO LIZARAZO RODRIGUEZ</v>
          </cell>
          <cell r="H787">
            <v>80015072</v>
          </cell>
          <cell r="I787">
            <v>45632</v>
          </cell>
          <cell r="J787">
            <v>45643</v>
          </cell>
          <cell r="K787">
            <v>45338</v>
          </cell>
        </row>
        <row r="788">
          <cell r="B788">
            <v>786</v>
          </cell>
          <cell r="C788">
            <v>2024</v>
          </cell>
          <cell r="D788" t="str">
            <v>PRESTAR LOS SERVICIOS DE APOYO A LA GESTION AL FONDO DE DESARROLLO LOCAL DE PUENTE ARANDA PARA ACOMPAÑAR LOS PROCESOS DE FORTALECIMIENTO DE LA CULTURA CIUDADANA Y LA PREVENCION DE ACCIONES DELICTIVAS Y COMPORTAMIENTOS QUE ATENTEN CONTRA LA SEGURIDAD Y LA CONVIVENCIA CIUDADANA. SIPSE 118873</v>
          </cell>
          <cell r="E788" t="str">
            <v>CONTRATO DE PRESTACION DE SERVICIOS DE APOYO A LA GESTION</v>
          </cell>
          <cell r="F788" t="str">
            <v>O23011603430000001902</v>
          </cell>
          <cell r="G788" t="str">
            <v>JORGE SAMUEL RAMOS RAMIREZ</v>
          </cell>
          <cell r="H788">
            <v>79750452</v>
          </cell>
          <cell r="I788">
            <v>45632</v>
          </cell>
          <cell r="J788">
            <v>45643</v>
          </cell>
          <cell r="K788">
            <v>45338</v>
          </cell>
        </row>
        <row r="789">
          <cell r="B789">
            <v>787</v>
          </cell>
          <cell r="C789">
            <v>2024</v>
          </cell>
          <cell r="D789" t="str">
            <v>PRESTAR SERVICIOS COMO PROFESIONAL PARA LA EVALUACIÓN Y SEGUIMIENTO EN TEMAS DE VIOLENCIA INTRAFAMILIAR EN LOS COMPONENTES DE ORIENTACIÓN ASESORÍA FAMILIAR POSICIONAMIENTO Y PROMOCIÓN DEL BUEN TRATO. SIPSE 119397</v>
          </cell>
          <cell r="E789" t="str">
            <v>CONTRATO DE PRESTACION DE SERVICIOS PROFESIONALES</v>
          </cell>
          <cell r="F789" t="str">
            <v>O23011603400000001901</v>
          </cell>
          <cell r="G789" t="str">
            <v>CAROLINA  MEDINA GARCIA</v>
          </cell>
          <cell r="H789">
            <v>1022373451</v>
          </cell>
          <cell r="I789">
            <v>45635</v>
          </cell>
          <cell r="J789">
            <v>45643</v>
          </cell>
          <cell r="K789">
            <v>45338</v>
          </cell>
        </row>
        <row r="790">
          <cell r="B790">
            <v>788</v>
          </cell>
          <cell r="C790">
            <v>2024</v>
          </cell>
          <cell r="D790" t="str">
            <v>PRESTAR LOS SERVICIOS DE APOYO EN TEMAS DE GESTION AMBIENTAL RELACIONADO CON ACCIONES DE ARBOLADO URBANO RIESGOS Y CAMBIO CLIMATICO EN LA LOCALIDAD DE PUENTE ARANDA. SIPSE 119735</v>
          </cell>
          <cell r="E790" t="str">
            <v>CONTRATO DE PRESTACION DE SERVICIOS DE APOYO A LA GESTION</v>
          </cell>
          <cell r="F790" t="str">
            <v>O23011602380000002005</v>
          </cell>
          <cell r="G790" t="str">
            <v>HOLMAN GONZALO BENAVIDES PEREZ</v>
          </cell>
          <cell r="H790">
            <v>19467551</v>
          </cell>
          <cell r="I790">
            <v>45635</v>
          </cell>
          <cell r="J790">
            <v>45638</v>
          </cell>
          <cell r="K790">
            <v>45333</v>
          </cell>
        </row>
        <row r="791">
          <cell r="B791">
            <v>789</v>
          </cell>
          <cell r="C791">
            <v>2024</v>
          </cell>
          <cell r="D791" t="str">
            <v>PRESTAR SERVICIOS PROFESIONALES PARA REALIZAR LAS GESTIONES INHERENTES EN LA LIQUIDACIÓN PAGO Y DEPURACIÓN DE OBLIGACIONES POR PAGAR DE LOS CONTRATOS SUSCRITOS POR EL FDL PUENTE ARANDA. SIPSE 120695</v>
          </cell>
          <cell r="E791" t="str">
            <v>CONTRATO DE PRESTACION DE SERVICIOS PROFESIONALES</v>
          </cell>
          <cell r="F791" t="str">
            <v>O23011604490000001905</v>
          </cell>
          <cell r="G791" t="str">
            <v>ANGELA PATRICIA RUIZ ALFONSO</v>
          </cell>
          <cell r="H791" t="str">
            <v>52232693</v>
          </cell>
          <cell r="I791">
            <v>45635</v>
          </cell>
          <cell r="J791">
            <v>45637</v>
          </cell>
          <cell r="K791">
            <v>45332</v>
          </cell>
        </row>
        <row r="792">
          <cell r="B792">
            <v>790</v>
          </cell>
          <cell r="C792">
            <v>2024</v>
          </cell>
          <cell r="D792" t="str">
            <v>PRESTAR SUS SERVICIOS COMO APOYO TECNICO EN EL DESARROLLO DE LAS ACTIVIDADES Y PROCESOS RELACIONADOS CON LOS PROYECTOS DE EDUCACION QUE ADELANTA EL FONDO DE DESARROLLO LOCAL DE PUENTE ARANDA. SIPSE 119399</v>
          </cell>
          <cell r="E792" t="str">
            <v>CONTRATO DE PRESTACION DE SERVICIOS DE APOYO A LA GESTION</v>
          </cell>
          <cell r="F792" t="str">
            <v>O23011601170000001885</v>
          </cell>
          <cell r="G792" t="str">
            <v>YADIRA  BARRIOS MURILLO</v>
          </cell>
          <cell r="H792" t="str">
            <v>51761334</v>
          </cell>
          <cell r="I792">
            <v>45643</v>
          </cell>
          <cell r="J792">
            <v>45653</v>
          </cell>
          <cell r="K792">
            <v>45714</v>
          </cell>
        </row>
        <row r="793">
          <cell r="B793">
            <v>791</v>
          </cell>
          <cell r="C793">
            <v>2024</v>
          </cell>
          <cell r="D793" t="str">
            <v>PRESTAR SUS SERVICIOS PROFESIONALES COMO DESARROLLADOR EN LA IMPLEMENTACION Y MANTENIMIENTO ADAPTATIVO Y EVOLUTIVO DE SOLUCIONES PARALOS SISTEMAS DE INFORMACIÓN APPS DE LA LOCALIDAD DE PUENTE ARANDA. SIPSE 119347</v>
          </cell>
          <cell r="E793" t="str">
            <v>CONTRATO DE PRESTACION DE SERVICIOS PROFESIONALES</v>
          </cell>
          <cell r="F793" t="str">
            <v>O23011601060000001893</v>
          </cell>
          <cell r="G793" t="str">
            <v>PEDRO DAVID PULIDO RIOS</v>
          </cell>
          <cell r="H793" t="str">
            <v>80737709</v>
          </cell>
          <cell r="I793">
            <v>45643</v>
          </cell>
          <cell r="J793">
            <v>45645</v>
          </cell>
          <cell r="K793">
            <v>45706</v>
          </cell>
        </row>
        <row r="794">
          <cell r="B794">
            <v>792</v>
          </cell>
          <cell r="C794">
            <v>2024</v>
          </cell>
          <cell r="D794" t="str">
            <v>PRESTAR SUS SERVICIOS COMO APOYO TECNICO EN EL DESARROLLO DE LAS ACTIVIDADES Y PROCESOS RELACIONADOS CON LOS PROYECTOS DE EDUCACION QUE ADELANTA EL FONDO DE DESARROLLO LOCAL DE PUENTE ARANDA. SIPSE 118876</v>
          </cell>
          <cell r="E794" t="str">
            <v>CONTRATO DE PRESTACION DE SERVICIOS DE APOYO A LA GESTION</v>
          </cell>
          <cell r="F794" t="str">
            <v>O23011601170000001885</v>
          </cell>
          <cell r="G794" t="str">
            <v>ANGELA MILENA SUAREZ PULIDO</v>
          </cell>
          <cell r="H794" t="str">
            <v>52504682</v>
          </cell>
          <cell r="I794">
            <v>45643</v>
          </cell>
          <cell r="J794">
            <v>45666</v>
          </cell>
          <cell r="K794">
            <v>45724</v>
          </cell>
        </row>
        <row r="795">
          <cell r="B795">
            <v>793</v>
          </cell>
          <cell r="C795">
            <v>2024</v>
          </cell>
          <cell r="D795" t="str">
            <v>Adquirir, instalar y configurar kit de alarmas comunitarias que contribuyan a mejorar la seguridad, la participación y la convivencia ciudadana en la localidad de Puente Aranda</v>
          </cell>
          <cell r="E795" t="str">
            <v>COMPRAVENTA</v>
          </cell>
          <cell r="I795">
            <v>45652</v>
          </cell>
        </row>
        <row r="796">
          <cell r="B796">
            <v>794</v>
          </cell>
          <cell r="C796">
            <v>2024</v>
          </cell>
          <cell r="D796" t="str">
            <v>PRESTAR SUS SERVICIOS PROFESIONALES PARA APOYAR LAS ACTIVIDADES Y PROGRAMAS QUE PROMUEVAN EL EJERCICIO DEL DERECHO A LA PARTICIPACIÓN, ASÍ COMO LOS PROCESOS COMUNITARIOS EN LA LOCALIDAD. SIPSE 119395</v>
          </cell>
          <cell r="E796" t="str">
            <v>CONTRATO DE PRESTACION DE SERVICIOS PROFESIONALES</v>
          </cell>
          <cell r="F796" t="str">
            <v>O23011605570000001907</v>
          </cell>
          <cell r="G796" t="str">
            <v>LIZETH VANESSA MARTIN RESTREPO</v>
          </cell>
          <cell r="H796" t="str">
            <v>1022408631</v>
          </cell>
          <cell r="I796">
            <v>45638</v>
          </cell>
          <cell r="J796">
            <v>45645</v>
          </cell>
          <cell r="K796">
            <v>45706</v>
          </cell>
        </row>
        <row r="797">
          <cell r="B797">
            <v>795</v>
          </cell>
          <cell r="C797">
            <v>2024</v>
          </cell>
          <cell r="D797" t="str">
            <v>APOYAR JURIDICAMENTE LA EJECUCION DE LAS ACCIONES REQUERIDAS PARA LA DEPURACION DE LAS ACTUACIONES ADMINISTRATIVAS QUE CURSAN EN LA ALCALDIA LOCAL. SIPSE 120252</v>
          </cell>
          <cell r="E797" t="str">
            <v>CONTRATO DE PRESTACION DE SERVICIOS PROFESIONALES</v>
          </cell>
          <cell r="F797" t="str">
            <v>O23011605570000001907</v>
          </cell>
          <cell r="G797" t="str">
            <v>DAVID FELIPE AMAYA DIAZ</v>
          </cell>
          <cell r="H797">
            <v>1019099597</v>
          </cell>
          <cell r="I797">
            <v>45638</v>
          </cell>
          <cell r="J797">
            <v>45643</v>
          </cell>
          <cell r="K797">
            <v>45338</v>
          </cell>
        </row>
        <row r="798">
          <cell r="B798">
            <v>796</v>
          </cell>
          <cell r="C798">
            <v>2024</v>
          </cell>
          <cell r="D798" t="str">
            <v>APOYAR AL EQUIPO DE PRENSA Y COMUNICACIONES DE LA ALCALDIA LOCAL EN LA REALIZACION Y PUBLICACION DE CONTENIDOS DE REDES SOCIALES Y CANALES DE DIVULGACION DIGITAL (SITIO WEB) DE LA ALCALDIA LOCAL. SIPSE 120849</v>
          </cell>
          <cell r="E798" t="str">
            <v>CONTRATO DE PRESTACION DE SERVICIOS PROFESIONALES</v>
          </cell>
          <cell r="F798" t="str">
            <v>O23011605570000001907</v>
          </cell>
          <cell r="G798" t="str">
            <v>MARIA CAMILA HENAO MONTOYA</v>
          </cell>
          <cell r="H798">
            <v>1121927903</v>
          </cell>
          <cell r="I798">
            <v>45638</v>
          </cell>
          <cell r="J798">
            <v>45643</v>
          </cell>
          <cell r="K798">
            <v>45704</v>
          </cell>
        </row>
        <row r="799">
          <cell r="B799">
            <v>797</v>
          </cell>
          <cell r="C799">
            <v>2024</v>
          </cell>
          <cell r="D799" t="str">
            <v>PRESTAR LOS SERVICIOS DE APOYO EN TEMAS DE GESTION AMBIENTAL RELACIONADO CON ACCIONES DE ARBOLADO URBANO RIESGOS Y CAMBIO CLIMATICO EN LA LOCALIDAD DE PUENTE ARANDA. SIPSE 119735</v>
          </cell>
          <cell r="E799" t="str">
            <v>CONTRATO DE PRESTACION DE SERVICIOS DE APOYO A LA GESTION</v>
          </cell>
          <cell r="F799" t="str">
            <v>O23011602380000002005</v>
          </cell>
          <cell r="G799" t="str">
            <v>JUAN SEBASTIAN MELO GOMEZ</v>
          </cell>
          <cell r="H799" t="str">
            <v>1023015280</v>
          </cell>
          <cell r="I799">
            <v>45639</v>
          </cell>
          <cell r="J799" t="str">
            <v>18-12-20024</v>
          </cell>
          <cell r="K799">
            <v>45705</v>
          </cell>
        </row>
        <row r="800">
          <cell r="B800">
            <v>798</v>
          </cell>
          <cell r="C800">
            <v>2024</v>
          </cell>
          <cell r="D800" t="str">
            <v>PRESTAR LOS SERVICIOS DE APOYO EN TEMAS DE GESTION AMBIENTAL RELACIONADO CON ACCIONES DE ARBOLADO URBANO RIESGOS Y CAMBIO CLIMATICO EN LA LOCALIDAD DE PUENTE ARANDA. SIPSE 119735</v>
          </cell>
          <cell r="E800" t="str">
            <v>CONTRATO DE PRESTACION DE SERVICIOS DE APOYO A LA GESTION</v>
          </cell>
          <cell r="F800" t="str">
            <v>O23011602380000002005</v>
          </cell>
          <cell r="G800" t="str">
            <v>PABLO ALIRIO ORTIZ TORRES</v>
          </cell>
          <cell r="H800" t="str">
            <v>79746156</v>
          </cell>
          <cell r="I800">
            <v>45640</v>
          </cell>
          <cell r="J800">
            <v>45644</v>
          </cell>
          <cell r="K800">
            <v>45705</v>
          </cell>
        </row>
        <row r="801">
          <cell r="B801">
            <v>799</v>
          </cell>
          <cell r="C801">
            <v>2024</v>
          </cell>
          <cell r="D801" t="str">
            <v>APOYAR JURIDICAMENTE LA EJECUCION DE LAS ACCIONES REQUERIDAS PARA LA DEPURACION DE LAS ACTUACIONES ADMINISTRATIVAS QUE CURSAN EN LA ALCALDIA LOCAL. 121332</v>
          </cell>
          <cell r="E801" t="str">
            <v>CONTRATO DE PRESTACION DE SERVICIOS PROFESIONALES</v>
          </cell>
          <cell r="F801" t="str">
            <v>O23011605570000001907</v>
          </cell>
          <cell r="G801" t="str">
            <v>MARILUZ  NIETO CASTILLO</v>
          </cell>
          <cell r="H801" t="str">
            <v>52789289</v>
          </cell>
          <cell r="I801">
            <v>45643</v>
          </cell>
          <cell r="J801">
            <v>45645</v>
          </cell>
          <cell r="K801">
            <v>45706</v>
          </cell>
        </row>
        <row r="802">
          <cell r="B802">
            <v>800</v>
          </cell>
          <cell r="C802">
            <v>2024</v>
          </cell>
          <cell r="D802" t="str">
            <v>PRESTAR SUS SERVICIOS PROFESIONALES PARA APOYAR LA ESTRUCTURACIÓN, FORMULACIÓN, EVALUACIÓN Y SEGUIMIENTO DE LA PLANEACIÓN ESTRATEGICA Y PROYECTOS DE INVERSIÓN DEL FONDO DE DESARROLLO LOCAL DE PUENTE ARANDA. SIPSE 119394</v>
          </cell>
          <cell r="E802" t="str">
            <v>CONTRATO DE PRESTACION DE SERVICIOS PROFESIONALES</v>
          </cell>
          <cell r="F802" t="str">
            <v>O23011605570000001907</v>
          </cell>
          <cell r="G802" t="str">
            <v>MARCO ANTONIO FLOREZ MORENO</v>
          </cell>
          <cell r="H802" t="str">
            <v>80191997</v>
          </cell>
          <cell r="I802">
            <v>45642</v>
          </cell>
          <cell r="J802">
            <v>45644</v>
          </cell>
          <cell r="K802">
            <v>45705</v>
          </cell>
        </row>
        <row r="803">
          <cell r="B803">
            <v>801</v>
          </cell>
          <cell r="C803">
            <v>2024</v>
          </cell>
          <cell r="D803" t="str">
            <v>APOYAR JURIDICAMENTE LA EJECUCION DE LAS ACCIONES REQUERIDAS PARA LA DEPURACION DE LAS ACTUACIONES ADMINISTRATIVAS QUE CURSAN EN LA ALCALDIA LOCAL. SIPSE 118869</v>
          </cell>
          <cell r="E803" t="str">
            <v>CONTRATO DE PRESTACION DE SERVICIOS PROFESIONALES</v>
          </cell>
          <cell r="F803" t="str">
            <v>O23011605570000001907</v>
          </cell>
          <cell r="G803" t="str">
            <v>LEIDY MILENA TELLEZ RUBIO</v>
          </cell>
          <cell r="H803">
            <v>1026251827</v>
          </cell>
          <cell r="I803">
            <v>45643</v>
          </cell>
          <cell r="J803">
            <v>45644</v>
          </cell>
          <cell r="K803">
            <v>45705</v>
          </cell>
        </row>
        <row r="804">
          <cell r="B804">
            <v>802</v>
          </cell>
          <cell r="C804">
            <v>2024</v>
          </cell>
          <cell r="D804" t="str">
            <v>PRESTAR SUS SERVICIOS PROFESIONALES PARA APOYAR LAS ACTIVIDADES Y PROGRAMAS QUE PROMUEVAN EL EJERCICIO DEL DERECHO A LA PARTICIPACIÓN, ASÍ COMO LOS PROCESOS COMUNITARIOS EN LA LOCALIDAD. SIPSE 119736</v>
          </cell>
          <cell r="E804" t="str">
            <v>CONTRATO DE PRESTACION DE SERVICIOS PROFESIONALES</v>
          </cell>
          <cell r="F804" t="str">
            <v>O23011605570000001907</v>
          </cell>
          <cell r="G804" t="str">
            <v>JOAN MANUEL ANGULO OLIVEROS</v>
          </cell>
          <cell r="H804">
            <v>79976473</v>
          </cell>
          <cell r="I804">
            <v>45638</v>
          </cell>
          <cell r="J804">
            <v>45639</v>
          </cell>
          <cell r="K804">
            <v>45700</v>
          </cell>
        </row>
        <row r="805">
          <cell r="B805">
            <v>803</v>
          </cell>
          <cell r="C805">
            <v>2024</v>
          </cell>
          <cell r="D805" t="str">
            <v>PRESTAR SERVICIOS PROFESIONALES PARA REALIZAR LAS GESTIONES INHERENTES EN LA LIQUIDACIÓN, PAGO Y DEPURACIÓN DE OBLIGACIONES POR PAGAR DE LOS CONTRATOS SUSCRITOS POR EL FDL PUENTE ARANDA. SIPSE 120850</v>
          </cell>
          <cell r="E805" t="str">
            <v>CONTRATO DE PRESTACION DE SERVICIOS PROFESIONALES</v>
          </cell>
          <cell r="F805" t="str">
            <v>O23011605570000001907</v>
          </cell>
          <cell r="G805" t="str">
            <v>ANGIE MELISSA RICO GUZMAN</v>
          </cell>
          <cell r="H805">
            <v>1022433383</v>
          </cell>
          <cell r="I805">
            <v>45638</v>
          </cell>
          <cell r="J805">
            <v>45642</v>
          </cell>
          <cell r="K805">
            <v>45703</v>
          </cell>
        </row>
        <row r="806">
          <cell r="B806">
            <v>804</v>
          </cell>
          <cell r="C806">
            <v>2024</v>
          </cell>
          <cell r="D806" t="str">
            <v>PRESTAR SUS SERVICIOS PROFESIONALES PARA APOYAR JURÍDICAMENTE LA EJECUCIÓN DE LAS ACCIONES REQUERIDAS PARA LA DEPURACIÓN DE LAS ACTUACIONES ADMINISTRATIVAS QUE CURSAN EN LA ALCALDÍA LOCAL. SIPSE 120938</v>
          </cell>
          <cell r="E806" t="str">
            <v>CONTRATO DE PRESTACION DE SERVICIOS PROFESIONALES</v>
          </cell>
          <cell r="F806" t="str">
            <v>O23011605570000001907</v>
          </cell>
          <cell r="G806" t="str">
            <v>MIGUEL ANGEL MORENO CASTELLANOS</v>
          </cell>
          <cell r="H806">
            <v>79599953</v>
          </cell>
          <cell r="I806">
            <v>45638</v>
          </cell>
          <cell r="J806">
            <v>45642</v>
          </cell>
          <cell r="K806">
            <v>45703</v>
          </cell>
        </row>
        <row r="807">
          <cell r="B807">
            <v>805</v>
          </cell>
          <cell r="C807">
            <v>2024</v>
          </cell>
          <cell r="D807" t="str">
            <v>ADQUISICIÓN Y ENTREGA DE MATERIALES PEDAGÓGICOS CON DESTINO A 4 INSTITUCIONES DE EDUCACIÓN DE LA LOCALIDAD DE PUENTE ARANDA PARA DOTAR AULAS LÚDICAS DE PRIMERA INFANCIA. SIPSE 121334</v>
          </cell>
          <cell r="E807" t="str">
            <v>CONTRATO DE COMPRAVENTA</v>
          </cell>
          <cell r="F807" t="str">
            <v>O23011601120000001632</v>
          </cell>
          <cell r="G807" t="str">
            <v>DIDACTICOS CELMAX SAS</v>
          </cell>
          <cell r="H807">
            <v>800045606</v>
          </cell>
          <cell r="I807">
            <v>45631</v>
          </cell>
          <cell r="J807">
            <v>45642</v>
          </cell>
          <cell r="K807">
            <v>45762</v>
          </cell>
        </row>
        <row r="808">
          <cell r="B808">
            <v>806</v>
          </cell>
          <cell r="C808">
            <v>2024</v>
          </cell>
          <cell r="D808" t="str">
            <v>ADQUISICIÓN Y ENTREGA DE MATERIALES PEDAGÓGICOS CON DESTINO A 4 INSTITUCIONES DE EDUCACIÓN DE LA LOCALIDAD DE PUENTE ARANDA PARA DOTAR AULAS LÚDICAS DE PRIMERA INFANCIA. SIPSE 121334</v>
          </cell>
          <cell r="E808" t="str">
            <v>CONTRATO DE COMPRAVENTA</v>
          </cell>
          <cell r="F808" t="str">
            <v>O23011601120000001632</v>
          </cell>
          <cell r="G808" t="str">
            <v>TECNOPHONE COLOMBIA SAS</v>
          </cell>
          <cell r="H808">
            <v>900741497</v>
          </cell>
          <cell r="I808">
            <v>45631</v>
          </cell>
          <cell r="J808">
            <v>45644</v>
          </cell>
          <cell r="K808">
            <v>45764</v>
          </cell>
        </row>
        <row r="809">
          <cell r="B809">
            <v>807</v>
          </cell>
          <cell r="C809">
            <v>2024</v>
          </cell>
          <cell r="D809" t="str">
            <v>ADQUISICIÓN Y ENTREGA DE MATERIALES PEDAGÓGICOS CON DESTINO A 4 INSTITUCIONES DE EDUCACIÓN DE LA LOCALIDAD DE PUENTE ARANDA PARA DOTAR AULAS LÚDICAS DE PRIMERA INFANCIA. SIPSE 121334</v>
          </cell>
          <cell r="E809" t="str">
            <v>CONTRATO DE COMPRAVENTA</v>
          </cell>
          <cell r="F809" t="str">
            <v>O23011601120000001632</v>
          </cell>
          <cell r="G809" t="str">
            <v>YUBARTA SAS</v>
          </cell>
          <cell r="H809">
            <v>805018905</v>
          </cell>
          <cell r="I809">
            <v>45631</v>
          </cell>
          <cell r="J809">
            <v>45642</v>
          </cell>
          <cell r="K809">
            <v>45762</v>
          </cell>
        </row>
        <row r="810">
          <cell r="B810">
            <v>808</v>
          </cell>
          <cell r="C810">
            <v>2024</v>
          </cell>
          <cell r="D810" t="str">
            <v>ADQUISICIÓN Y ENTREGA DE MATERIALES PEDAGÓGICOS CON DESTINO A 4 INSTITUCIONES DE EDUCACIÓN DE LA LOCALIDAD DE PUENTE ARANDA PARA DOTAR AULAS LÚDICAS DE PRIMERA INFANCIA. SIPSE 121334</v>
          </cell>
          <cell r="E810" t="str">
            <v>CONTRATO DE COMPRAVENTA</v>
          </cell>
          <cell r="F810" t="str">
            <v>O23011601120000001632</v>
          </cell>
          <cell r="G810" t="str">
            <v>COMPAÑIA DE DISTRIBUCION FERRETERA S A S</v>
          </cell>
          <cell r="H810">
            <v>900063026</v>
          </cell>
          <cell r="I810" t="str">
            <v>FIRMADO</v>
          </cell>
        </row>
        <row r="811">
          <cell r="B811">
            <v>809</v>
          </cell>
          <cell r="C811">
            <v>2024</v>
          </cell>
          <cell r="D811" t="str">
            <v>ADQUISICIÓN Y ENTREGA DE MATERIALES PEDAGÓGICOS CON DESTINO A 4 INSTITUCIONES DE EDUCACIÓN DE LA LOCALIDAD DE PUENTE ARANDA PARA DOTAR AULAS LÚDICAS DE PRIMERA INFANCIA. SIPSE 121334</v>
          </cell>
          <cell r="E811" t="str">
            <v>CONTRATO DE COMPRAVENTA</v>
          </cell>
          <cell r="F811" t="str">
            <v>O23011601120000001632</v>
          </cell>
          <cell r="G811" t="str">
            <v>SUMIMAS S A S</v>
          </cell>
          <cell r="H811">
            <v>830001338</v>
          </cell>
          <cell r="I811">
            <v>45631</v>
          </cell>
          <cell r="J811">
            <v>45642</v>
          </cell>
          <cell r="K811">
            <v>45762</v>
          </cell>
        </row>
        <row r="812">
          <cell r="B812">
            <v>810</v>
          </cell>
          <cell r="C812">
            <v>2024</v>
          </cell>
          <cell r="D812" t="str">
            <v>ADQUISICIÓN Y ENTREGA DE MATERIALES PEDAGÓGICOS CON DESTINO A 4 INSTITUCIONES DE EDUCACIÓN DE LA LOCALIDAD DE PUENTE ARANDA PARA DOTAR AULAS LÚDICAS DE PRIMERA INFANCIA. SIPSE 121334</v>
          </cell>
          <cell r="E812" t="str">
            <v>CONTRATO DE COMPRAVENTA</v>
          </cell>
          <cell r="F812" t="str">
            <v>O23011601120000001632</v>
          </cell>
          <cell r="G812" t="str">
            <v>DEICY  BRAVO JOJOA</v>
          </cell>
          <cell r="H812">
            <v>59706955</v>
          </cell>
          <cell r="I812">
            <v>45631</v>
          </cell>
          <cell r="J812">
            <v>45642</v>
          </cell>
          <cell r="K812">
            <v>45752</v>
          </cell>
        </row>
        <row r="813">
          <cell r="B813">
            <v>811</v>
          </cell>
          <cell r="C813">
            <v>2024</v>
          </cell>
          <cell r="D813" t="str">
            <v>ADQUISICIÓN Y ENTREGA DE MATERIALES PEDAGÓGICOS CON DESTINO A 4 INSTITUCIONES DE EDUCACIÓN DE LA LOCALIDAD DE PUENTE ARANDA PARA DOTAR AULAS LÚDICAS DE PRIMERA INFANCIA. SIPSE 121334</v>
          </cell>
          <cell r="E813" t="str">
            <v>CONTRATO DE COMPRAVENTA</v>
          </cell>
          <cell r="F813" t="str">
            <v>O23011601120000001632</v>
          </cell>
          <cell r="G813" t="str">
            <v>NELLY CARMENSA FIGUEROA ANACONA</v>
          </cell>
          <cell r="H813">
            <v>52430291</v>
          </cell>
          <cell r="I813">
            <v>45631</v>
          </cell>
          <cell r="J813">
            <v>45642</v>
          </cell>
          <cell r="K813">
            <v>45762</v>
          </cell>
        </row>
        <row r="814">
          <cell r="B814">
            <v>812</v>
          </cell>
          <cell r="C814">
            <v>2024</v>
          </cell>
          <cell r="D814" t="str">
            <v>ADQUISICIÓN Y ENTREGA DE MATERIALES PEDAGÓGICOS CON DESTINO A 4 INSTITUCIONES DE EDUCACIÓN DE LA LOCALIDAD DE PUENTE ARANDA PARA DOTAR AULAS LÚDICAS DE PRIMERA INFANCIA. SIPSE 121334</v>
          </cell>
          <cell r="E814" t="str">
            <v>CONTRATO DE COMPRAVENTA</v>
          </cell>
          <cell r="F814" t="str">
            <v>O23011601120000001632</v>
          </cell>
          <cell r="G814" t="str">
            <v>NUEVA ERA SOLUCIONES SAS</v>
          </cell>
          <cell r="H814">
            <v>830037278</v>
          </cell>
          <cell r="I814">
            <v>45631</v>
          </cell>
          <cell r="J814">
            <v>45642</v>
          </cell>
          <cell r="K814">
            <v>45762</v>
          </cell>
        </row>
        <row r="815">
          <cell r="B815">
            <v>813</v>
          </cell>
          <cell r="C815">
            <v>2024</v>
          </cell>
          <cell r="D815" t="str">
            <v>ADQUISICIÓN Y ENTREGA DE MATERIALES PEDAGÓGICOS CON DESTINO A 4 INSTITUCIONES DE EDUCACIÓN DE LA LOCALIDAD DE PUENTE ARANDA PARA DOTAR AULAS LÚDICAS DE PRIMERA INFANCIA. SIPSE 121334</v>
          </cell>
          <cell r="E815" t="str">
            <v>CONTRATO DE COMPRAVENTA</v>
          </cell>
          <cell r="F815" t="str">
            <v>O23011601120000001632</v>
          </cell>
          <cell r="G815" t="str">
            <v>OFIX SUMINISTROS Y LOGISTICA SAS</v>
          </cell>
          <cell r="H815">
            <v>900156826</v>
          </cell>
          <cell r="I815">
            <v>45631</v>
          </cell>
          <cell r="J815">
            <v>45642</v>
          </cell>
          <cell r="K815">
            <v>45762</v>
          </cell>
        </row>
        <row r="816">
          <cell r="B816">
            <v>814</v>
          </cell>
          <cell r="C816">
            <v>2024</v>
          </cell>
          <cell r="D816" t="str">
            <v>ADQUISICIÓN Y ENTREGA DE MATERIALES PEDAGÓGICOS CON DESTINO A 4 INSTITUCIONES DE EDUCACIÓN DE LA LOCALIDAD DE PUENTE ARANDA PARA DOTAR AULAS LÚDICAS DE PRIMERA INFANCIA. SIPSE 121334</v>
          </cell>
          <cell r="E816" t="str">
            <v>CONTRATO DE COMPRAVENTA</v>
          </cell>
          <cell r="F816" t="str">
            <v>O23011601120000001632</v>
          </cell>
          <cell r="G816" t="str">
            <v>COMERCIALIZADORA MUNDIAL DE DEPORTES S.A.S.</v>
          </cell>
          <cell r="H816">
            <v>805013342</v>
          </cell>
          <cell r="I816">
            <v>45631</v>
          </cell>
          <cell r="J816">
            <v>45642</v>
          </cell>
          <cell r="K816">
            <v>45762</v>
          </cell>
        </row>
        <row r="817">
          <cell r="B817">
            <v>815</v>
          </cell>
          <cell r="C817">
            <v>2024</v>
          </cell>
          <cell r="D817" t="str">
            <v>ADQUISICIÓN Y ENTREGA DE MATERIALES PEDAGÓGICOS CON DESTINO A 4 INSTITUCIONES DE EDUCACIÓN DE LA LOCALIDAD DE PUENTE ARANDA PARA DOTAR AULAS LÚDICAS DE PRIMERA INFANCIA. SIPSE 121334</v>
          </cell>
          <cell r="E817" t="str">
            <v>CONTRATO DE COMPRAVENTA</v>
          </cell>
          <cell r="F817" t="str">
            <v>O23011601120000001632</v>
          </cell>
          <cell r="G817" t="str">
            <v>COMERCIALIZADORA SERLE.COM SAS</v>
          </cell>
          <cell r="H817">
            <v>800089897</v>
          </cell>
          <cell r="I817">
            <v>45631</v>
          </cell>
          <cell r="J817">
            <v>45642</v>
          </cell>
          <cell r="K817">
            <v>45762</v>
          </cell>
        </row>
        <row r="818">
          <cell r="B818">
            <v>816</v>
          </cell>
          <cell r="C818">
            <v>2024</v>
          </cell>
          <cell r="D818" t="str">
            <v>APOYAR JURIDICAMENTE LA EJECUCION DE LAS ACCIONES REQUERIDAS PARA LA DEPURACION DE LAS ACTUACIONES ADMINISTRATIVAS QUE CURSAN EN LA ALCALDIA LOCAL. SIPSE 120597</v>
          </cell>
          <cell r="E818" t="str">
            <v>CONTRATO DE PRESTACION DE SERVICIOS PROFESIONALES</v>
          </cell>
          <cell r="F818" t="str">
            <v>O23011605570000001907</v>
          </cell>
          <cell r="G818" t="str">
            <v>MARTHA PATRICIA VILLATE PEÑA</v>
          </cell>
          <cell r="H818">
            <v>52427758</v>
          </cell>
          <cell r="I818">
            <v>45640</v>
          </cell>
          <cell r="J818">
            <v>45643</v>
          </cell>
          <cell r="K818">
            <v>45704</v>
          </cell>
        </row>
        <row r="819">
          <cell r="B819">
            <v>817</v>
          </cell>
          <cell r="C819">
            <v>2024</v>
          </cell>
          <cell r="D819" t="str">
            <v xml:space="preserve">Apoyar técnicamente las distintas etapas de los procesos de competencia de la alcaldía local para la depuración de actuaciones administrativas. </v>
          </cell>
          <cell r="E819" t="str">
            <v>CONTRATO DE PRESTACION DE SERVICIOS PROFESIONALES</v>
          </cell>
          <cell r="F819" t="str">
            <v>O23011605570000001907</v>
          </cell>
          <cell r="G819" t="str">
            <v>JEISSON STEVEN VALDES</v>
          </cell>
          <cell r="H819">
            <v>1121934991</v>
          </cell>
          <cell r="I819">
            <v>45642</v>
          </cell>
          <cell r="J819">
            <v>45646</v>
          </cell>
          <cell r="K819">
            <v>45707</v>
          </cell>
        </row>
        <row r="820">
          <cell r="B820">
            <v>817</v>
          </cell>
          <cell r="C820">
            <v>2024</v>
          </cell>
          <cell r="D820" t="str">
            <v>APOYAR TECNICAMENTE LAS DISTINTAS ETAPAS DE LOS PROCESOS DE COMPETENCIA DE LA ALCALDIA LOCAL PARA LA DEPURACION DE ACTUACIONES ADMINISTRATIVAS. SIPSE 118880</v>
          </cell>
          <cell r="E820" t="str">
            <v>CONTRATO DE PRESTACION DE SERVICIOS PROFESIONALES</v>
          </cell>
          <cell r="F820" t="str">
            <v>O23011605570000001907</v>
          </cell>
          <cell r="G820" t="str">
            <v>JEISSON STEVEN VALDES GARCIA</v>
          </cell>
          <cell r="H820">
            <v>1121934991</v>
          </cell>
          <cell r="I820">
            <v>45642</v>
          </cell>
          <cell r="J820">
            <v>45646</v>
          </cell>
          <cell r="K820">
            <v>45707</v>
          </cell>
        </row>
        <row r="821">
          <cell r="B821">
            <v>818</v>
          </cell>
          <cell r="C821">
            <v>2024</v>
          </cell>
          <cell r="D821" t="str">
            <v>PRESTAR SUS SERVICIOS PROFESIONALES AL DESPACHO DE LA ALCALDÍA LOCAL PARA APOYAR EL TRÁMITE DE LOS ASUNTOS DE SU COMPETENCIA, ATENCIÓN DE LOS DERECHOS DE PETICIÓN, CONSOLIDAR LAS PROPOSICIONES Y SOLICITUDES DE LOS ENTES DE CONTROL, DE ACUERDO A LOS ESTUDIOS. SIPSE 120851</v>
          </cell>
          <cell r="E821" t="str">
            <v>CONTRATO DE PRESTACION DE SERVICIOS PROFESIONALES</v>
          </cell>
          <cell r="F821" t="str">
            <v>O23011605570000001907</v>
          </cell>
          <cell r="G821" t="str">
            <v>CESAR AUGUSTO BUITRAGO AMORTEGUI</v>
          </cell>
          <cell r="H821">
            <v>1030579371</v>
          </cell>
          <cell r="I821">
            <v>45639</v>
          </cell>
          <cell r="J821">
            <v>45643</v>
          </cell>
          <cell r="K821">
            <v>45704</v>
          </cell>
        </row>
        <row r="822">
          <cell r="B822">
            <v>819</v>
          </cell>
          <cell r="C822">
            <v>2024</v>
          </cell>
          <cell r="D822" t="str">
            <v>PRESTAR SUS SERVICIOS PROFESIONALES ESPECIALIZADOS PARA APOYAR JURÍDICAMENTE AL ALCALDE LOCAL EN EL SEGUIMIENTO, CONTROL, IMPLEMENTACION, SUSTENTACION E IMPULSO DE LAS ACTUACIONES ADMINISTRATIVAS QUE CURSAN EN LA ALCALDÍA LOCAL RELACIONADO CON LOS TEMAS DE OBRAS Y URBANISMO. SISPE 116746</v>
          </cell>
          <cell r="E822" t="str">
            <v>CONTRATO DE PRESTACION DE SERVICIOS PROFESIONALES</v>
          </cell>
          <cell r="F822" t="str">
            <v>O23011605570000001907</v>
          </cell>
          <cell r="G822" t="str">
            <v>YESSID CAMILO BAUTISTA GOEZ</v>
          </cell>
          <cell r="H822">
            <v>1032451975</v>
          </cell>
          <cell r="I822">
            <v>45643</v>
          </cell>
          <cell r="J822">
            <v>45649</v>
          </cell>
          <cell r="K822">
            <v>45710</v>
          </cell>
        </row>
        <row r="823">
          <cell r="B823">
            <v>820</v>
          </cell>
          <cell r="C823">
            <v>2024</v>
          </cell>
          <cell r="D823" t="str">
            <v>PRESTAR SERVICIOS PROFESIONALES DE APOYO EN LOS TEMAS RELACIONADOS CON LA RED, GESTION TIC Y TODO LOS RECURSOS TECNOLOGICO DE LA ALCALDIA LOCAL PUENTE ARANDA. SIPSE 119006</v>
          </cell>
          <cell r="E823" t="str">
            <v>CONTRATO DE PRESTACION DE SERVICIOS PROFESIONALES</v>
          </cell>
          <cell r="F823" t="str">
            <v>O23011605570000001907</v>
          </cell>
          <cell r="G823" t="str">
            <v>ANDRES GUSTAVO NARANJO TELLO</v>
          </cell>
          <cell r="H823">
            <v>1022325965</v>
          </cell>
          <cell r="I823">
            <v>45638</v>
          </cell>
          <cell r="J823">
            <v>45644</v>
          </cell>
          <cell r="K823">
            <v>45705</v>
          </cell>
        </row>
        <row r="824">
          <cell r="B824">
            <v>821</v>
          </cell>
          <cell r="C824">
            <v>2024</v>
          </cell>
          <cell r="D824" t="str">
            <v>PRESTAR SUS SERVICIOS COMO APOYO TECNICO EN EL DESARROLLO DE LAS ACTIVIDADES Y PROCESOS RELACIONADOS CON LOS PROYECTOS DE EDUCACION QUE ADELANTA EL FONDO DE DESARROLLO LOCAL DE PUENTE ARANDA. SIPSE 120259</v>
          </cell>
          <cell r="E824" t="str">
            <v>CONTRATO DE PRESTACION DE SERVICIOS DE APOYO A LA GESTION</v>
          </cell>
          <cell r="F824" t="str">
            <v>O23011601170000001885</v>
          </cell>
          <cell r="G824" t="str">
            <v>JEISSON EDUARDO VARGAS ALVAREZ</v>
          </cell>
          <cell r="H824">
            <v>1022422041</v>
          </cell>
          <cell r="I824">
            <v>45639</v>
          </cell>
          <cell r="J824">
            <v>45644</v>
          </cell>
          <cell r="K824" t="str">
            <v>17-02-20025</v>
          </cell>
        </row>
        <row r="825">
          <cell r="B825">
            <v>822</v>
          </cell>
          <cell r="C825">
            <v>2024</v>
          </cell>
          <cell r="D825" t="str">
            <v>APOYAR TECNICAMENTE LAS DISTINTAS ETAPAS DE LOS PROCESOS DE COMPETENCIA DE LAS INSPECCIONES DE POLICIA DE LA LOCALIDAD SEGUN REPARTO. SIPSE 120937</v>
          </cell>
          <cell r="E825" t="str">
            <v>CONTRATO DE PRESTACION DE SERVICIOS PROFESIONALES</v>
          </cell>
          <cell r="F825" t="str">
            <v>O23011605570000001908</v>
          </cell>
          <cell r="G825" t="str">
            <v>JOSE ALBEYRO AVILEZ CRUZ</v>
          </cell>
          <cell r="H825">
            <v>14320959</v>
          </cell>
          <cell r="I825">
            <v>45639</v>
          </cell>
          <cell r="J825">
            <v>45643</v>
          </cell>
          <cell r="K825">
            <v>45704</v>
          </cell>
        </row>
        <row r="826">
          <cell r="B826">
            <v>823</v>
          </cell>
          <cell r="C826">
            <v>2024</v>
          </cell>
          <cell r="D826" t="str">
            <v>RESTAR SERVICIOS PROFESIONALES PARA REALIZAR LAS GESTIONES INHERENTES EN LA LIQUIDACIÓN, PAGO Y DEPURACIÓN DE OBLIGACIONES POR PAGAR DE LOS CONTRATOS SUSCRITOS POR EL FDL PUENTE ARANDA. SIPSE</v>
          </cell>
          <cell r="E826" t="str">
            <v>CONTRATO DE PRESTACION DE SERVICIOS PROFESIONALES</v>
          </cell>
          <cell r="F826" t="str">
            <v>O23011605570000001907</v>
          </cell>
          <cell r="G826" t="str">
            <v>SANDRA LILIANA PLAZAS DUARTE</v>
          </cell>
          <cell r="H826">
            <v>52468301</v>
          </cell>
          <cell r="I826">
            <v>45642</v>
          </cell>
          <cell r="J826">
            <v>45643</v>
          </cell>
          <cell r="K826">
            <v>45338</v>
          </cell>
        </row>
        <row r="827">
          <cell r="B827">
            <v>824</v>
          </cell>
          <cell r="C827">
            <v>2024</v>
          </cell>
          <cell r="D827" t="str">
            <v>PRESTAR SUS SERVICIOS PROFESIONALES PARA APOYAR LA FORMULACION PROCESO DE CONTRATACION EVALUACION SEGUIMIENTO Y LIQUIDACION RELACIONADOS CON EL PROYECTO DE INVERSION 1899 PARA ASEGURAR LA ADECUADA INVERSION DE RECURSOS LOCALES Y EL CUMPLIMIENTO DE LAS METAS DEL MISMO. SIPSE 119396</v>
          </cell>
          <cell r="E827" t="str">
            <v>CONTRATO DE PRESTACION DE SERVICIOS PROFESIONALES</v>
          </cell>
          <cell r="F827" t="str">
            <v>O23011601080000001899</v>
          </cell>
          <cell r="G827" t="str">
            <v>SONIA PAOLA HERNANDEZ ANGEL</v>
          </cell>
          <cell r="H827">
            <v>53139787</v>
          </cell>
          <cell r="I827">
            <v>45642</v>
          </cell>
          <cell r="J827">
            <v>45644</v>
          </cell>
          <cell r="K827">
            <v>45705</v>
          </cell>
        </row>
        <row r="828">
          <cell r="B828">
            <v>825</v>
          </cell>
          <cell r="C828">
            <v>2024</v>
          </cell>
          <cell r="D828" t="str">
            <v>PRESTAR SUS SERVICIOS DE APOYO EN TEMAS ADMINISTRATIVOS Y LOGISTICOS QUE PROMUEVAN EL FORTALECIMIENTO DE LA PARTICIPACION DE LAS ORGANIZACIONES NO FORMALES DE LA LOCALIDAD DE PUENTE ARANDA. SIPSE 121333</v>
          </cell>
          <cell r="E828" t="str">
            <v>CONTRATO DE PRESTACION DE SERVICIOS DE APOYO A LA GESTION</v>
          </cell>
          <cell r="F828" t="str">
            <v>O23011605570000001907</v>
          </cell>
          <cell r="G828" t="str">
            <v>YUDY TATIANA VARGAS LOZANO</v>
          </cell>
          <cell r="H828">
            <v>1026583870</v>
          </cell>
          <cell r="I828">
            <v>45646</v>
          </cell>
          <cell r="J828">
            <v>45650</v>
          </cell>
          <cell r="K828">
            <v>45711</v>
          </cell>
        </row>
        <row r="829">
          <cell r="B829">
            <v>826</v>
          </cell>
          <cell r="C829">
            <v>2024</v>
          </cell>
          <cell r="D829" t="str">
            <v>PRESTAR SUS SERVICIOS DE APOYO TECNICO EN LA EJECUCIÓN DE ACTIVIDADES ADMINISTRATIVAS EN EL ÁREA DE GESTIÓN DE DESARROLLO LOCAL DE PUENTE ARANDA. SIPSE 119404</v>
          </cell>
          <cell r="E829" t="str">
            <v>CONTRATO DE PRESTACION DE SERVICIOS DE APOYO A LA GESTION</v>
          </cell>
          <cell r="F829" t="str">
            <v>O23011605570000001907</v>
          </cell>
          <cell r="G829" t="str">
            <v>HUGO  BURITICA ARBELAEZ</v>
          </cell>
          <cell r="H829">
            <v>14239896</v>
          </cell>
          <cell r="I829">
            <v>45638</v>
          </cell>
          <cell r="J829">
            <v>45646</v>
          </cell>
          <cell r="K829">
            <v>45645</v>
          </cell>
        </row>
        <row r="830">
          <cell r="B830">
            <v>827</v>
          </cell>
          <cell r="C830">
            <v>2024</v>
          </cell>
          <cell r="D830" t="str">
            <v>PRESTAR LOS SERVICIOS DE APOYO A LA GESTION AL FONDO DE DESARROLLO LOCAL DE PUENTE ARANDA PARA ACOMPAÑAR LOS PROCESOS DE FORTALECIMIENTO DE LA CULTURA CIUDADANA Y LA PREVENCION DE ACCIONES DELICTIVAS Y COMPORTAMIENTOS QUE ATENTEN CONTRA LA SEGURIDAD Y LA CONVIVENCIA CIUDADANA. SIPSE 120603</v>
          </cell>
          <cell r="E830" t="str">
            <v>CONTRATO DE PRESTACION DE SERVICIOS DE APOYO A LA GESTION</v>
          </cell>
          <cell r="F830" t="str">
            <v>O23011603430000001902</v>
          </cell>
          <cell r="G830" t="str">
            <v>RAY JOSSUEF DARIO RODRIGUEZ ERASO</v>
          </cell>
          <cell r="H830">
            <v>1022385515</v>
          </cell>
          <cell r="I830">
            <v>45304</v>
          </cell>
          <cell r="J830">
            <v>45642</v>
          </cell>
          <cell r="K830">
            <v>45703</v>
          </cell>
        </row>
        <row r="831">
          <cell r="B831">
            <v>828</v>
          </cell>
          <cell r="C831">
            <v>2024</v>
          </cell>
          <cell r="D831" t="str">
            <v>PRESTAR LOS SERVICIOS DE APOYO EN TEMAS DE GESTION AMBIENTAL RELACIONADO CON ACCIONES DE ARBOLADO URBANO RIESGOS Y CAMBIO CLIMATICO EN LA LOCALIDAD DE PUENTE ARANDA. SIPSE 120601</v>
          </cell>
          <cell r="E831" t="str">
            <v>CONTRATO DE PRESTACION DE SERVICIOS DE APOYO A LA GESTION</v>
          </cell>
          <cell r="F831" t="str">
            <v>O23011602380000002005</v>
          </cell>
          <cell r="G831" t="str">
            <v>LEONARDO  GARZON</v>
          </cell>
          <cell r="H831" t="str">
            <v>80921002</v>
          </cell>
          <cell r="I831">
            <v>45639</v>
          </cell>
          <cell r="J831">
            <v>45643</v>
          </cell>
          <cell r="K831">
            <v>45338</v>
          </cell>
        </row>
        <row r="832">
          <cell r="B832">
            <v>829</v>
          </cell>
          <cell r="C832">
            <v>2024</v>
          </cell>
          <cell r="D832" t="str">
            <v>Contratar por el sistema de precios unitarios fijos y a monto agotable el mantenimiento de los parques de proximidad de la localidad de Puente Aranda en la ciudad de Bogotá D.C.</v>
          </cell>
          <cell r="E832" t="str">
            <v xml:space="preserve">CONTRATO DE OBRA PUBLICA </v>
          </cell>
          <cell r="F832" t="str">
            <v>O23011602330000002215</v>
          </cell>
          <cell r="G832" t="str">
            <v>CONSORCIO M&amp;M.</v>
          </cell>
          <cell r="H832">
            <v>901893240</v>
          </cell>
          <cell r="I832" t="str">
            <v xml:space="preserve">FIRMADO </v>
          </cell>
        </row>
        <row r="833">
          <cell r="B833">
            <v>830</v>
          </cell>
          <cell r="C833">
            <v>2024</v>
          </cell>
          <cell r="D833" t="str">
            <v>COMPRAVENTA DE MESAS Y SILLAS, PARA GARANTIZAR LA EJECUCIÓN DE LAS ACCIONES CORRESPONDIENTES PARA EL DESARROLLO LOCAL DEL FDLPA, CONFORME CON LO ESTABLECIDO EN LOS ESTUDIOS PREVIOS QUE HACEN PARTE INTEGRAL DEL PRESENTE CONTRATO. SIPSE 123429</v>
          </cell>
          <cell r="E833" t="str">
            <v>CONTRATO DE COMPRAVENTA</v>
          </cell>
          <cell r="F833" t="str">
            <v>O23011605570000001907</v>
          </cell>
          <cell r="G833" t="str">
            <v>PROVEER INSTITUCIONAL S.A.S.</v>
          </cell>
          <cell r="H833" t="str">
            <v>900365660</v>
          </cell>
        </row>
        <row r="834">
          <cell r="B834">
            <v>831</v>
          </cell>
          <cell r="C834">
            <v>2024</v>
          </cell>
          <cell r="D834" t="str">
            <v>PRESTAR LOS SERVICIOS LOGÍSTICOS PARA LA ORGANIZACIÓN Y REALIZACIÓN DE LOS EVENTOS ARTÍSTICOS Y CULTURALES EN LA LOCALIDAD DE PUENTE ARANDA. SIPSE 120656</v>
          </cell>
          <cell r="E834" t="str">
            <v>CONTRATO DE PRESTACION DE SERVICIOS</v>
          </cell>
          <cell r="F834" t="str">
            <v>O23011601210000001890</v>
          </cell>
          <cell r="G834" t="str">
            <v>UNION TEMPORAL LOGISTICA DE EVENTOS</v>
          </cell>
          <cell r="H834" t="str">
            <v>901898099</v>
          </cell>
          <cell r="I834">
            <v>45638</v>
          </cell>
          <cell r="J834">
            <v>45642</v>
          </cell>
          <cell r="K834">
            <v>374421</v>
          </cell>
        </row>
        <row r="835">
          <cell r="B835">
            <v>832</v>
          </cell>
          <cell r="C835">
            <v>2024</v>
          </cell>
          <cell r="D835" t="str">
            <v>PRESTAR LOS SERVICIOS DE APOYO A LA GESTION AL FONDO DE DESARROLLO LOCAL DE PUENTE ARANDA, PARA ACOMPAÑAR LOS PROCESOS DE FORTALECIMIENTO DE LA CULTURA CIUDADANA Y LA PREVENCION DE ACCIONES DELICTIVAS Y COMPORTAMIENTOS QUE ATENTEN CONTRA LA SEGURIDAD Y LA CONVIVENCIA CIUDADANA</v>
          </cell>
          <cell r="E835" t="str">
            <v>CONTRATO DE PRESTACION DE SERVICIOS DE APOYO A LA GESTION</v>
          </cell>
          <cell r="G835" t="str">
            <v>ANDREA DEL PILAR JIMENEZ PEREZ</v>
          </cell>
          <cell r="H835">
            <v>1022349848</v>
          </cell>
          <cell r="I835">
            <v>45646</v>
          </cell>
          <cell r="J835">
            <v>45650</v>
          </cell>
          <cell r="K835">
            <v>45711</v>
          </cell>
        </row>
        <row r="836">
          <cell r="B836">
            <v>833</v>
          </cell>
          <cell r="C836">
            <v>2024</v>
          </cell>
          <cell r="D836" t="str">
            <v>SERVICIO DE LAVADO Y DESINFECCIÓN DE LOS TANQUES DE ALMACENAMIENTO DE AGUA POTABLE Y EL MANTENIMIENTO DE SUS EQUIPOS HIDRONEUMÁTICOS. SIPSE 122996</v>
          </cell>
          <cell r="E836" t="str">
            <v>CONTRATO DE PRESTACION DE SERVICIOS</v>
          </cell>
          <cell r="F836" t="str">
            <v>O23011605570000001907</v>
          </cell>
          <cell r="G836" t="str">
            <v>GESTION AMBIENTAL EMPRESARIAL SAS</v>
          </cell>
          <cell r="H836" t="str">
            <v>901719684</v>
          </cell>
          <cell r="I836">
            <v>45649</v>
          </cell>
          <cell r="J836">
            <v>45305</v>
          </cell>
          <cell r="K836">
            <v>45882</v>
          </cell>
        </row>
        <row r="837">
          <cell r="B837">
            <v>834</v>
          </cell>
          <cell r="C837">
            <v>2024</v>
          </cell>
          <cell r="D837" t="str">
            <v>APOYAR LA GESTION DOCUMENTAL DE LA ALCALDIA LOCAL EN LA IMPLEMENTACION DE LOS PROCESOS DE CLASIFICACION, ORDENACION, SELECCION NATURAL, FOLIACION, IDENTIFICACION, LEVANTAMIENTO DE INVENTARIOS, ALMACENAMIENTO Y APLICACION DE PROTOCOLOS DE ELIMINACION Y TRANSFERENCIAS DOCUMENTALES. SIPSE 121592</v>
          </cell>
          <cell r="E837" t="str">
            <v>CONTRATO DE PRESTACION DE SERVICIOS DE APOYO A LA GESTION</v>
          </cell>
          <cell r="F837" t="str">
            <v>O23011605570000001907</v>
          </cell>
          <cell r="G837" t="str">
            <v>SANDY MILEIDY MORA MENDEZ</v>
          </cell>
          <cell r="H837">
            <v>1110088767</v>
          </cell>
          <cell r="I837">
            <v>45646</v>
          </cell>
          <cell r="J837">
            <v>45650</v>
          </cell>
          <cell r="K837">
            <v>45711</v>
          </cell>
        </row>
        <row r="838">
          <cell r="B838">
            <v>835</v>
          </cell>
          <cell r="C838">
            <v>2024</v>
          </cell>
          <cell r="D838" t="str">
            <v>REALIZAR EL SEGUIMIENTO A LAS GARANTIAS DE ESTABILIDAD Y CALIDAD DE LAS OBRAS DE INFRAESTRUCTURA EJECUTADAS CON RECURSOS DE LA ALCALDÍA LOCAL DE PUENTE ARANDA QUE CUENTAN CON PÓLIZAS DE ESTABILIDAD VIGENTES, EN CUMPLIMIENTO DEL ARTÍCULO 4°, NUMERAL 4° DE LA LEY 80 DE 1993. SIPSE 121642.</v>
          </cell>
          <cell r="E838" t="str">
            <v>CONTRATO DE CONSULTORIA</v>
          </cell>
          <cell r="F838" t="str">
            <v>O23011604490000001905</v>
          </cell>
          <cell r="G838" t="str">
            <v>AHLA SHUGL INTERNATIONAL SAS</v>
          </cell>
          <cell r="H838" t="str">
            <v>901719068</v>
          </cell>
          <cell r="I838">
            <v>45644</v>
          </cell>
        </row>
        <row r="839">
          <cell r="B839">
            <v>836</v>
          </cell>
          <cell r="C839">
            <v>2024</v>
          </cell>
          <cell r="D839" t="str">
            <v>PRESTAR LOS SERVICIOS PARA EL MANTENIMIENTO INTEGRAL DE 500 ÁRBOLES UBICADOS EN LAS ÁREAS URBANAS DE LA LOCALIDAD DE PUENTE ARANDA. SIPSE 122789</v>
          </cell>
          <cell r="E839" t="str">
            <v>CONTRATO DE PRESTACION DE SERVICIOS</v>
          </cell>
          <cell r="F839" t="str">
            <v>O23011602330000002003</v>
          </cell>
          <cell r="G839" t="str">
            <v>FUNDACION ESPELETIA CENTRO DE DESARROLLO TECNOLOGICO PARA LA AGROFORESTERIA</v>
          </cell>
          <cell r="H839" t="str">
            <v>832007417</v>
          </cell>
          <cell r="I839">
            <v>45657</v>
          </cell>
        </row>
        <row r="840">
          <cell r="B840">
            <v>837</v>
          </cell>
          <cell r="C840">
            <v>2024</v>
          </cell>
          <cell r="D840" t="str">
            <v>ADQUIRIR A TÍTULO DE COMPRAVENTA LOS ELEMENTOS REQUERIDOS PARA EL DESARROLLO Y COMPLEMENTO DE LAS ACCIONES ENMARCADAS EN LA DOTACIÓN DE SEDES CULTURALES PÚBLICAS DE LA LOCALIDAD DE PUENTE ARANDA. SIPSE 122034</v>
          </cell>
          <cell r="E840" t="str">
            <v>CONTRATO DE COMPRAVENTA</v>
          </cell>
          <cell r="F840" t="str">
            <v>O23011601210000001890</v>
          </cell>
          <cell r="G840" t="str">
            <v>AXXION SAS</v>
          </cell>
          <cell r="H840" t="str">
            <v>901476766</v>
          </cell>
          <cell r="I840">
            <v>45653</v>
          </cell>
        </row>
        <row r="841">
          <cell r="B841">
            <v>838</v>
          </cell>
          <cell r="C841">
            <v>2024</v>
          </cell>
          <cell r="D841" t="str">
            <v>IMPLEMENTAR ESTRATEGIAS ORIENTADAS A LA ATENCIÓN, PROTECCIÓN Y BIENESTAR ANIMAL, POR MEDIO ESTERILIZACIONES EN CANINOS Y FELINOS, URGENCIAS VETERINARIAS PARA ANIMALES EN CONDICIÓN DE CALLE Y PARA ANIMALES DE COMPAÑÍA DE CIUDADANOS HABITANTES DE CALLE, Y LA ADQUISICIÓN DE BIENES Y ELEMENTOS PARA PROCESOS DE SENSIBILIZACIÓN Y ATENCIÓN MÉDICO VETERINARIA DEL CENTRO PYBA DE LA LOCALIDAD DE PUENTE ARANDA, EN CUMPLIMIENTO DE LA POLÍTICA PÚBLICA DISTRITAL DE PROTECCIÓN Y BIENESTAR ANIMAL. SIPSE 122212</v>
          </cell>
          <cell r="E841" t="str">
            <v>CONTRATO DE PRESTACION DE SERVICIOS</v>
          </cell>
          <cell r="F841" t="str">
            <v>O23011602340000002004</v>
          </cell>
          <cell r="G841" t="str">
            <v>ASOCIACION ARKAMBIENTAL</v>
          </cell>
          <cell r="H841" t="str">
            <v>900017592</v>
          </cell>
          <cell r="I841">
            <v>45650</v>
          </cell>
        </row>
        <row r="842">
          <cell r="B842">
            <v>839</v>
          </cell>
          <cell r="C842">
            <v>2024</v>
          </cell>
          <cell r="D842" t="str">
            <v>PRESTAR LOS SERVICIOS PARA LA INTERVENCIÓN, MANTENIMIENTO E INSTALACIÓN DE MUROS VERDES Y JARDINERÍA EN LA LOCALIDAD DE PUENTE ARANDA. SIPSE 121637</v>
          </cell>
          <cell r="E842" t="str">
            <v>CONTRATO DE PRESTACION DE SERVICIOS</v>
          </cell>
          <cell r="F842" t="str">
            <v>O23011602270000002001</v>
          </cell>
          <cell r="G842" t="str">
            <v>OTILIO NICOLAS MORENO BLANCO LIMITADA</v>
          </cell>
          <cell r="H842" t="str">
            <v>830085821</v>
          </cell>
          <cell r="I842">
            <v>45656</v>
          </cell>
        </row>
        <row r="843">
          <cell r="B843">
            <v>840</v>
          </cell>
          <cell r="C843">
            <v>2024</v>
          </cell>
          <cell r="D843" t="str">
            <v>ADQUISICIÓN Y ENTREGA DE COMPUTADORES DE ESCRITORIO, PORTATILES&lt;(&gt;,&lt;)&gt; IMPRESORAS, ESCANNERS Y VIDEOBEAM, PARA LA ALCALDIA LOCAL DE PUENTE ARANDA. SIPSE 122719</v>
          </cell>
          <cell r="E843" t="str">
            <v>CONTRATO DE COMPRAVENTA</v>
          </cell>
          <cell r="F843" t="str">
            <v>O23011605570000001907</v>
          </cell>
          <cell r="G843" t="str">
            <v>SOLUTION COPY LTDA</v>
          </cell>
          <cell r="H843" t="str">
            <v>830053669</v>
          </cell>
          <cell r="I843" t="str">
            <v>FIRMADO</v>
          </cell>
        </row>
        <row r="844">
          <cell r="B844">
            <v>841</v>
          </cell>
          <cell r="C844">
            <v>2024</v>
          </cell>
          <cell r="D844" t="str">
            <v>ADQUISICIÓN, INSTALACIÓN Y PUESTA EN FUNCIONAMIENTO DE EQUIPOS DE COMUNICACIÓN, AUDIO, VIDEO Y GRABACIÓN PARA LA JUNTA ADMINISTRADORA LOCAL (JAL) DE PUENTE ARANDA. SIPSE 122288</v>
          </cell>
          <cell r="E844" t="str">
            <v>CONTRATO DE PRESTACION DE SERVICIOS</v>
          </cell>
          <cell r="F844" t="str">
            <v>O23011605570000001907</v>
          </cell>
          <cell r="G844" t="str">
            <v>EFICIENCIA EN CONSTRUCCION E INSUMOS CAG S.A.S</v>
          </cell>
          <cell r="H844" t="str">
            <v>901578682</v>
          </cell>
          <cell r="I844">
            <v>45653</v>
          </cell>
        </row>
        <row r="845">
          <cell r="B845">
            <v>842</v>
          </cell>
          <cell r="C845">
            <v>2024</v>
          </cell>
          <cell r="D845" t="str">
            <v>REALIZAR LA INTERVENTORÍA TÉCNICA, ADMINISTRATIVA, LEGAL&lt;(&gt;,&lt;)&gt; FINANCIERA, SOCIAL, AMBIENTAL Y SST PARA EL CONTRATO DE OBRA PÚBLICA RESULTANTE DEL PROCESO DE LICITACIÓN PÚBLICA FDLPA-LP-010-2024 CUYO OBJETO ES "CONTRATAR POR EL SISTEMA DE PRECIOS UNITARIOS FIJOS Y A MONTO AGOTABLE EL MANTENIMIENTO DE LOS PARQUES DE PROXIMIDAD DE LA LOCALIDAD DE PUENTE ARANDA EN LA CIUDAD DE BOGOTÁ D.C." SIPSE 119920</v>
          </cell>
          <cell r="E845" t="str">
            <v>CONTRATO DE INTERVENTORIA</v>
          </cell>
          <cell r="F845" t="str">
            <v>O23011602330000002215</v>
          </cell>
          <cell r="G845" t="str">
            <v>MIRS LATINOAMERICA S A S - EN REORGANIZA CIÓN</v>
          </cell>
          <cell r="H845" t="str">
            <v>900241875</v>
          </cell>
          <cell r="I845">
            <v>45653</v>
          </cell>
        </row>
        <row r="846">
          <cell r="B846">
            <v>843</v>
          </cell>
          <cell r="C846">
            <v>2024</v>
          </cell>
          <cell r="D846" t="str">
            <v>PRESTAR LOS SERVICIOS LOGÍSTICOS INTEGRALES PARA EJECUCIÓN DE LOS PROYECTOS CULTURALES Y SOCIALES PARA EL DESARROLLO ECONÓMICO Y COMUNITARIO, DIRIGIDOS A LA COMUNIDAD ÉTNICA, POBLACIÓN VULNERABLE Y DIFERENCIAL DE LA LOCALIDAD DE PUENTE ARANDA. SIPSE 122379</v>
          </cell>
          <cell r="E846" t="str">
            <v>CONTRATO DE PRESTACION DE SERVICIOS</v>
          </cell>
          <cell r="F846" t="str">
            <v>O23011601060000001893</v>
          </cell>
          <cell r="G846" t="str">
            <v>FUNDACION SOCIAL VIVE COLOMBIA</v>
          </cell>
          <cell r="H846" t="str">
            <v>830095614</v>
          </cell>
          <cell r="I846">
            <v>45655</v>
          </cell>
        </row>
        <row r="847">
          <cell r="B847">
            <v>844</v>
          </cell>
          <cell r="C847">
            <v>2024</v>
          </cell>
          <cell r="D847" t="str">
            <v>ADQUIRIR A TÍTULO DE COMPRAVENTA LOS ELEMENTOS REQUERIDOS PARA EL DESARROLLO DE LAS INICIATIVAS DE PUENTE ARANDA ACTIVA, ESCUELAS INTEGRALES DE FORMACIÓN DEPORTIVA Y DOTACIÓN DE ORGANIZACIONES DEL BANCO DE INICIATIVAS DE LA LOCALIDAD DE PUENTE ARANDA CONFORME CON LOS ESTUDIOS PREVIOS, EL ANEXO TÉCNICO, Y LA PROPUESTA ECONÓMICA PRESENTADA. SIPSE 121938</v>
          </cell>
          <cell r="E847" t="str">
            <v>CONTRATO DE COMPRAVENTA</v>
          </cell>
          <cell r="F847" t="str">
            <v>O23011601200000001887</v>
          </cell>
          <cell r="G847" t="str">
            <v>GN GENERACION DE NEGOCIOS SAS</v>
          </cell>
          <cell r="H847" t="str">
            <v>901370420</v>
          </cell>
          <cell r="I847">
            <v>45657</v>
          </cell>
          <cell r="J847">
            <v>45657</v>
          </cell>
          <cell r="K847">
            <v>45746</v>
          </cell>
        </row>
        <row r="848">
          <cell r="B848">
            <v>845</v>
          </cell>
          <cell r="C848">
            <v>2024</v>
          </cell>
          <cell r="D848" t="str">
            <v>ADQUIRIR A TÍTULO DE COMPRAVENTA, UNA CARPA Y UNA TARIMA, INCLUYENDO TODOS LOS ACCESORIOS NECESARIOS PARA SU MONTAJE, COMO PARTE DE LAS ACTIVIDADES DE GESTIÓN PÚBLICA LLEVADAS A CABO POR LA ALCALDÍA LOCAL DE PUENTE ARANDA. SIPSE 124294</v>
          </cell>
          <cell r="E848" t="str">
            <v>CONTRATO DE COMPRAVENTA</v>
          </cell>
          <cell r="F848" t="str">
            <v>O23011605570000001907</v>
          </cell>
          <cell r="G848" t="str">
            <v>NOSTOS COMPANY SAS</v>
          </cell>
          <cell r="H848" t="str">
            <v>901864566</v>
          </cell>
          <cell r="I848">
            <v>45656</v>
          </cell>
        </row>
        <row r="849">
          <cell r="B849">
            <v>846</v>
          </cell>
          <cell r="C849">
            <v>2024</v>
          </cell>
          <cell r="D849" t="str">
            <v>EJECUTAR A PRECIOS FIJOS Y A MONTO AGOTABLE LA INTERVENCIÓN DE LA MALLA VIAL LOCAL E INTERMEDIA DE LA LOCALIDAD DE PUENTE ARANDA EN LA CIUDAD DE BOGOTÁ D.C. CON OBRAS Y ACTIVIDADES DE CONSERVACIÓN. SIPSE 121372</v>
          </cell>
          <cell r="E849" t="str">
            <v>CONTRATO DE OBRA PUBLICA</v>
          </cell>
          <cell r="F849" t="str">
            <v>O23011604490000001905</v>
          </cell>
          <cell r="G849" t="str">
            <v>CONSORCIO VIAS DE PUENTE ARANDA</v>
          </cell>
          <cell r="H849" t="str">
            <v>901901931</v>
          </cell>
          <cell r="I849">
            <v>45653</v>
          </cell>
        </row>
        <row r="850">
          <cell r="B850">
            <v>847</v>
          </cell>
          <cell r="C850">
            <v>2024</v>
          </cell>
          <cell r="D850" t="str">
            <v>REALIZAR LA CONSTRUCCIÓN DEL SALON COMUNAL DEL BARRIO CORKIDI EN LA LOCALIDAD DE PUENTE ARANDA DE BOGOTÁ D.C. SIPSE 114980</v>
          </cell>
          <cell r="E850" t="str">
            <v>CONTRATO DE OBRA PUBLICA</v>
          </cell>
          <cell r="F850" t="str">
            <v>O23011605550000001906</v>
          </cell>
          <cell r="G850" t="str">
            <v>CONSORCIO SALON COMUNAL 013</v>
          </cell>
          <cell r="H850" t="str">
            <v>901901941</v>
          </cell>
          <cell r="I850">
            <v>45653</v>
          </cell>
        </row>
        <row r="851">
          <cell r="B851">
            <v>848</v>
          </cell>
          <cell r="C851">
            <v>2024</v>
          </cell>
          <cell r="D851" t="str">
            <v>CONTRATAR LA INTERVENTORIA TECNICA, ADMINISTRATIVA, LEGAL, FINANCIERA, SOCIAL, AMBIENTAL Y SISTEMA DE SEGURIDAD Y SALUD EN EL TRABAJO PARA EL CONTRATO DE OBRA QUE SE DERIVE DE LA LICITACION PUBLICA FDLPA-LP-013-2024, CUYO OBJETO ES: REALIZAR LA CONSTRUCCION DEL SALON COMUNAL DEL BARRIO CORKIDI EN LA LOCALIDAD DE PUENTE ARANDA DE BOGOTA D.C.. SIPSE 123516.</v>
          </cell>
          <cell r="E851" t="str">
            <v>CONTRATO DE INTERVENTORIA</v>
          </cell>
          <cell r="F851" t="str">
            <v>O23011605550000001906</v>
          </cell>
          <cell r="G851" t="str">
            <v>JVM INGENIERÍA S.A.S. BIC</v>
          </cell>
          <cell r="H851" t="str">
            <v>901489956</v>
          </cell>
          <cell r="I851">
            <v>45657</v>
          </cell>
        </row>
        <row r="852">
          <cell r="B852">
            <v>849</v>
          </cell>
          <cell r="C852">
            <v>2024</v>
          </cell>
          <cell r="D852" t="str">
            <v>SUMINISTRAR REFRIGERIOS, BAJO LA MODALIDAD DE PRECIOS UNITARIOS Y HASTA EL AGOTAMIENTO DEL MONTO ASIGNADO, PARA ATENDER LAS NECESIDADES DEL FONDO DE DESARROLLO LOCAL DE PUENTE ARANDA EN EL DESARROLLO DE ACTIVIDADES DE CARÁCTER INSTITUCIONAL Y/O COMUNITARIO. SIPSE No. 124145</v>
          </cell>
          <cell r="E852" t="str">
            <v>CONTRATO DE PRESTACION DE SERVICIOS</v>
          </cell>
          <cell r="F852" t="str">
            <v>O23011605570000001907</v>
          </cell>
          <cell r="G852" t="str">
            <v>NOSTOS COMPANY SAS</v>
          </cell>
          <cell r="H852" t="str">
            <v>901864566</v>
          </cell>
          <cell r="I852">
            <v>45656</v>
          </cell>
        </row>
        <row r="853">
          <cell r="B853">
            <v>850</v>
          </cell>
          <cell r="C853">
            <v>2024</v>
          </cell>
          <cell r="D853" t="str">
            <v>REALIZAR LA INTERVENTORIA TECNICA, ADMINISTRATIVA, LEGAL, FINANCIERA, SOCIAL, AMBIENTAL Y SST PARA EL CONTRATO DE OBRA PUBLICA RESULTANTE DEL PROCESO DE LICITACION PUBLICA FDLPA-LP-023-2024 CUYO OBJETO ES: "EJECUTAR A PRECIOS FIJOS Y A MONTO AGOTABLE LA INTERVENCIÓN DE LA MALLA VIAL LOCAL Y/O INTERMEDIA DE LA LOCALIDAD DE PUENTE ARANDA EN LA CIUDAD DE BOGOTÁ D.C. CON OBRAS Y ACTIVIDADES DE CONSERVACIÓN". SIPSE 122537</v>
          </cell>
          <cell r="E853" t="str">
            <v>CONTRATO DE INTERVENTORIA</v>
          </cell>
          <cell r="F853" t="str">
            <v>O23011604490000001905</v>
          </cell>
          <cell r="G853" t="str">
            <v>CONSORCIO INTER VIAL 029 G&amp;J</v>
          </cell>
          <cell r="H853" t="str">
            <v>901383717</v>
          </cell>
          <cell r="I853">
            <v>45656</v>
          </cell>
        </row>
        <row r="854">
          <cell r="B854">
            <v>851</v>
          </cell>
          <cell r="C854">
            <v>2024</v>
          </cell>
          <cell r="D854" t="str">
            <v>ADQUISICIÓN Y ENTREGA DE COMPUTADORES DE ESCRITORIO, PORTATILES&lt;(&gt;,&lt;)&gt; IMPRESORAS, ESCANNERS Y VIDEOBEAM, PARA LA ALCALDIA LOCAL DE PUENTE ARANDA. SIPSE 122719</v>
          </cell>
          <cell r="E854" t="str">
            <v>CONTRATO DE COMPRAVENTA</v>
          </cell>
          <cell r="F854" t="str">
            <v>O23011605570000001907</v>
          </cell>
          <cell r="G854" t="str">
            <v>DISCOMPUCOL S A S</v>
          </cell>
          <cell r="H854" t="str">
            <v>900032888</v>
          </cell>
          <cell r="I854" t="str">
            <v>FIRMADO</v>
          </cell>
        </row>
        <row r="855">
          <cell r="B855">
            <v>852</v>
          </cell>
          <cell r="C855">
            <v>2024</v>
          </cell>
          <cell r="D855" t="str">
            <v>ADQUISICIÓN Y ENTREGA DE COMPUTADORES DE ESCRITORIO, PORTATILES&lt;(&gt;,&lt;)&gt; IMPRESORAS, ESCANNERS Y VIDEOBEAM, PARA LA ALCALDIA LOCAL DE PUENTE ARANDA. SIPSE 122719</v>
          </cell>
          <cell r="E855" t="str">
            <v>CONTRATO DE COMPRAVENTA</v>
          </cell>
          <cell r="F855" t="str">
            <v>O23011605570000001907</v>
          </cell>
          <cell r="G855" t="str">
            <v>DISCOMPUCOL S A S</v>
          </cell>
          <cell r="H855" t="str">
            <v>900032888</v>
          </cell>
          <cell r="I855" t="str">
            <v>FIRMADO</v>
          </cell>
        </row>
        <row r="856">
          <cell r="B856">
            <v>853</v>
          </cell>
          <cell r="C856">
            <v>2024</v>
          </cell>
          <cell r="D856" t="str">
            <v>ADQUISICIÓN Y ENTREGA DE COMPUTADORES DE ESCRITORIO, PORTATILES&lt;(&gt;,&lt;)&gt; IMPRESORAS, ESCANNERS Y VIDEOBEAM, PARA LA ALCALDIA LOCAL DE PUENTE ARANDA. SIPSE 122719</v>
          </cell>
          <cell r="E856" t="str">
            <v>CONTRATO DE COMPRAVENTA</v>
          </cell>
          <cell r="F856" t="str">
            <v>O23011605570000001907</v>
          </cell>
          <cell r="G856" t="str">
            <v>DISCOMPUCOL S A S</v>
          </cell>
          <cell r="H856" t="str">
            <v>900032888</v>
          </cell>
          <cell r="I856" t="str">
            <v>FIRMADO</v>
          </cell>
        </row>
        <row r="857">
          <cell r="B857">
            <v>854</v>
          </cell>
          <cell r="C857">
            <v>2024</v>
          </cell>
          <cell r="D857" t="str">
            <v>ADQUISICIÓN Y ENTREGA DE COMPUTADORES DE ESCRITORIO, PORTATILES&lt;(&gt;,&lt;)&gt; IMPRESORAS, ESCANNERS Y VIDEOBEAM, PARA LA ALCALDIA LOCAL DE PUENTE ARANDA. SIPSE 122719</v>
          </cell>
          <cell r="E857" t="str">
            <v>CONTRATO DE COMPRAVENTA</v>
          </cell>
          <cell r="F857" t="str">
            <v>O23011605570000001907</v>
          </cell>
          <cell r="G857" t="str">
            <v>DISCOMPUCOL S A S</v>
          </cell>
          <cell r="H857" t="str">
            <v>900032888</v>
          </cell>
          <cell r="I857" t="str">
            <v>FIRMADO</v>
          </cell>
        </row>
      </sheetData>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OFICIFACIONES 2024"/>
      <sheetName val="ADIC"/>
      <sheetName val="NOVEDADES 2024 "/>
    </sheetNames>
    <sheetDataSet>
      <sheetData sheetId="0"/>
      <sheetData sheetId="1">
        <row r="1">
          <cell r="C1" t="str">
            <v>NUMERO DEL COMPROMISO</v>
          </cell>
          <cell r="D1" t="str">
            <v>DIAS PRORROGADOS</v>
          </cell>
          <cell r="E1" t="str">
            <v>PLAZO FINAL DE EJECUCION, INCLUIDAS LAS PRORROGAS</v>
          </cell>
        </row>
        <row r="2">
          <cell r="C2">
            <v>1</v>
          </cell>
          <cell r="D2">
            <v>60</v>
          </cell>
          <cell r="E2">
            <v>45510</v>
          </cell>
        </row>
        <row r="3">
          <cell r="C3">
            <v>2</v>
          </cell>
          <cell r="D3">
            <v>60</v>
          </cell>
          <cell r="E3">
            <v>45511</v>
          </cell>
        </row>
        <row r="4">
          <cell r="C4">
            <v>4</v>
          </cell>
          <cell r="D4">
            <v>60</v>
          </cell>
          <cell r="E4">
            <v>45522</v>
          </cell>
        </row>
        <row r="5">
          <cell r="C5">
            <v>5</v>
          </cell>
          <cell r="D5">
            <v>60</v>
          </cell>
          <cell r="E5">
            <v>45510</v>
          </cell>
        </row>
        <row r="6">
          <cell r="C6">
            <v>6</v>
          </cell>
          <cell r="D6">
            <v>60</v>
          </cell>
          <cell r="E6">
            <v>45512</v>
          </cell>
        </row>
        <row r="7">
          <cell r="C7">
            <v>7</v>
          </cell>
          <cell r="D7">
            <v>60</v>
          </cell>
          <cell r="E7">
            <v>45510</v>
          </cell>
        </row>
        <row r="8">
          <cell r="C8">
            <v>8</v>
          </cell>
          <cell r="D8">
            <v>60</v>
          </cell>
          <cell r="E8">
            <v>45511</v>
          </cell>
        </row>
        <row r="9">
          <cell r="C9">
            <v>9</v>
          </cell>
          <cell r="D9">
            <v>60</v>
          </cell>
          <cell r="E9">
            <v>45511</v>
          </cell>
        </row>
        <row r="10">
          <cell r="C10">
            <v>10</v>
          </cell>
          <cell r="D10">
            <v>60</v>
          </cell>
          <cell r="E10">
            <v>45511</v>
          </cell>
        </row>
        <row r="11">
          <cell r="C11">
            <v>11</v>
          </cell>
          <cell r="D11">
            <v>60</v>
          </cell>
          <cell r="E11">
            <v>45511</v>
          </cell>
        </row>
        <row r="12">
          <cell r="C12">
            <v>12</v>
          </cell>
          <cell r="D12">
            <v>60</v>
          </cell>
          <cell r="E12">
            <v>45511</v>
          </cell>
        </row>
        <row r="13">
          <cell r="C13">
            <v>13</v>
          </cell>
          <cell r="D13">
            <v>60</v>
          </cell>
          <cell r="E13">
            <v>45512</v>
          </cell>
        </row>
        <row r="14">
          <cell r="C14">
            <v>14</v>
          </cell>
          <cell r="D14">
            <v>60</v>
          </cell>
          <cell r="E14">
            <v>45512</v>
          </cell>
        </row>
        <row r="15">
          <cell r="C15">
            <v>15</v>
          </cell>
          <cell r="D15">
            <v>60</v>
          </cell>
          <cell r="E15">
            <v>45515</v>
          </cell>
        </row>
        <row r="16">
          <cell r="C16">
            <v>16</v>
          </cell>
          <cell r="D16">
            <v>60</v>
          </cell>
          <cell r="E16">
            <v>45524</v>
          </cell>
        </row>
        <row r="17">
          <cell r="C17">
            <v>17</v>
          </cell>
          <cell r="D17">
            <v>60</v>
          </cell>
          <cell r="E17">
            <v>45511</v>
          </cell>
        </row>
        <row r="18">
          <cell r="C18">
            <v>18</v>
          </cell>
          <cell r="D18">
            <v>60</v>
          </cell>
          <cell r="E18">
            <v>45515</v>
          </cell>
        </row>
        <row r="19">
          <cell r="C19">
            <v>21</v>
          </cell>
          <cell r="D19">
            <v>60</v>
          </cell>
          <cell r="E19">
            <v>45517</v>
          </cell>
        </row>
        <row r="20">
          <cell r="C20">
            <v>23</v>
          </cell>
          <cell r="D20">
            <v>60</v>
          </cell>
          <cell r="E20">
            <v>45517</v>
          </cell>
        </row>
        <row r="21">
          <cell r="C21">
            <v>24</v>
          </cell>
          <cell r="D21">
            <v>60</v>
          </cell>
          <cell r="E21">
            <v>45515</v>
          </cell>
        </row>
        <row r="22">
          <cell r="C22">
            <v>25</v>
          </cell>
          <cell r="D22">
            <v>60</v>
          </cell>
          <cell r="E22">
            <v>45517</v>
          </cell>
        </row>
        <row r="23">
          <cell r="C23">
            <v>26</v>
          </cell>
          <cell r="D23">
            <v>60</v>
          </cell>
          <cell r="E23">
            <v>45512</v>
          </cell>
        </row>
        <row r="24">
          <cell r="C24">
            <v>27</v>
          </cell>
          <cell r="D24">
            <v>60</v>
          </cell>
          <cell r="E24">
            <v>45516</v>
          </cell>
        </row>
        <row r="25">
          <cell r="C25">
            <v>28</v>
          </cell>
          <cell r="D25">
            <v>60</v>
          </cell>
          <cell r="E25">
            <v>45515</v>
          </cell>
        </row>
        <row r="26">
          <cell r="C26">
            <v>29</v>
          </cell>
          <cell r="D26">
            <v>60</v>
          </cell>
          <cell r="E26">
            <v>45552</v>
          </cell>
        </row>
        <row r="27">
          <cell r="C27">
            <v>30</v>
          </cell>
          <cell r="D27">
            <v>60</v>
          </cell>
          <cell r="E27">
            <v>45522</v>
          </cell>
        </row>
        <row r="28">
          <cell r="C28">
            <v>31</v>
          </cell>
          <cell r="D28">
            <v>60</v>
          </cell>
          <cell r="E28">
            <v>45512</v>
          </cell>
        </row>
        <row r="29">
          <cell r="C29">
            <v>32</v>
          </cell>
          <cell r="D29">
            <v>60</v>
          </cell>
          <cell r="E29">
            <v>45516</v>
          </cell>
        </row>
        <row r="30">
          <cell r="C30">
            <v>33</v>
          </cell>
          <cell r="D30">
            <v>60</v>
          </cell>
          <cell r="E30">
            <v>45518</v>
          </cell>
        </row>
        <row r="31">
          <cell r="C31">
            <v>34</v>
          </cell>
          <cell r="D31">
            <v>60</v>
          </cell>
          <cell r="E31">
            <v>45516</v>
          </cell>
        </row>
        <row r="32">
          <cell r="C32">
            <v>35</v>
          </cell>
          <cell r="D32">
            <v>60</v>
          </cell>
          <cell r="E32">
            <v>45516</v>
          </cell>
        </row>
        <row r="33">
          <cell r="C33">
            <v>37</v>
          </cell>
          <cell r="D33">
            <v>60</v>
          </cell>
          <cell r="E33">
            <v>45516</v>
          </cell>
        </row>
        <row r="34">
          <cell r="C34">
            <v>38</v>
          </cell>
          <cell r="D34">
            <v>60</v>
          </cell>
          <cell r="E34">
            <v>45518</v>
          </cell>
        </row>
        <row r="35">
          <cell r="C35">
            <v>39</v>
          </cell>
          <cell r="D35">
            <v>60</v>
          </cell>
          <cell r="E35">
            <v>45519</v>
          </cell>
        </row>
        <row r="36">
          <cell r="C36">
            <v>40</v>
          </cell>
          <cell r="D36">
            <v>60</v>
          </cell>
          <cell r="E36">
            <v>45519</v>
          </cell>
        </row>
        <row r="37">
          <cell r="C37">
            <v>41</v>
          </cell>
          <cell r="D37">
            <v>60</v>
          </cell>
          <cell r="E37">
            <v>45519</v>
          </cell>
        </row>
        <row r="38">
          <cell r="C38">
            <v>42</v>
          </cell>
          <cell r="D38">
            <v>60</v>
          </cell>
          <cell r="E38">
            <v>45522</v>
          </cell>
        </row>
        <row r="39">
          <cell r="C39">
            <v>43</v>
          </cell>
          <cell r="D39">
            <v>60</v>
          </cell>
          <cell r="E39">
            <v>45518</v>
          </cell>
        </row>
        <row r="40">
          <cell r="C40">
            <v>44</v>
          </cell>
          <cell r="D40">
            <v>60</v>
          </cell>
          <cell r="E40">
            <v>45517</v>
          </cell>
        </row>
        <row r="41">
          <cell r="C41">
            <v>45</v>
          </cell>
          <cell r="D41">
            <v>60</v>
          </cell>
          <cell r="E41">
            <v>45526</v>
          </cell>
        </row>
        <row r="42">
          <cell r="C42">
            <v>46</v>
          </cell>
          <cell r="D42">
            <v>60</v>
          </cell>
          <cell r="E42">
            <v>45517</v>
          </cell>
        </row>
        <row r="43">
          <cell r="C43">
            <v>47</v>
          </cell>
          <cell r="D43">
            <v>60</v>
          </cell>
          <cell r="E43">
            <v>45527</v>
          </cell>
        </row>
        <row r="44">
          <cell r="C44">
            <v>48</v>
          </cell>
          <cell r="D44">
            <v>60</v>
          </cell>
          <cell r="E44">
            <v>45517</v>
          </cell>
        </row>
        <row r="45">
          <cell r="C45">
            <v>49</v>
          </cell>
          <cell r="D45">
            <v>60</v>
          </cell>
          <cell r="E45">
            <v>45517</v>
          </cell>
        </row>
        <row r="46">
          <cell r="C46">
            <v>50</v>
          </cell>
          <cell r="D46">
            <v>60</v>
          </cell>
          <cell r="E46">
            <v>45518</v>
          </cell>
        </row>
        <row r="47">
          <cell r="C47">
            <v>51</v>
          </cell>
          <cell r="D47">
            <v>60</v>
          </cell>
          <cell r="E47">
            <v>45523</v>
          </cell>
        </row>
        <row r="48">
          <cell r="C48">
            <v>52</v>
          </cell>
          <cell r="D48">
            <v>60</v>
          </cell>
          <cell r="E48">
            <v>45518</v>
          </cell>
        </row>
        <row r="49">
          <cell r="C49">
            <v>53</v>
          </cell>
          <cell r="D49">
            <v>60</v>
          </cell>
          <cell r="E49">
            <v>45518</v>
          </cell>
        </row>
        <row r="50">
          <cell r="C50">
            <v>54</v>
          </cell>
          <cell r="D50">
            <v>60</v>
          </cell>
          <cell r="E50">
            <v>45518</v>
          </cell>
        </row>
        <row r="51">
          <cell r="C51">
            <v>55</v>
          </cell>
          <cell r="D51">
            <v>60</v>
          </cell>
          <cell r="E51">
            <v>45518</v>
          </cell>
        </row>
        <row r="52">
          <cell r="C52">
            <v>56</v>
          </cell>
          <cell r="D52">
            <v>60</v>
          </cell>
          <cell r="E52">
            <v>45519</v>
          </cell>
        </row>
        <row r="53">
          <cell r="C53">
            <v>57</v>
          </cell>
          <cell r="D53">
            <v>60</v>
          </cell>
          <cell r="E53">
            <v>45523</v>
          </cell>
        </row>
        <row r="54">
          <cell r="C54">
            <v>58</v>
          </cell>
          <cell r="D54">
            <v>60</v>
          </cell>
          <cell r="E54">
            <v>45519</v>
          </cell>
        </row>
        <row r="55">
          <cell r="C55">
            <v>59</v>
          </cell>
          <cell r="D55">
            <v>60</v>
          </cell>
          <cell r="E55">
            <v>45522</v>
          </cell>
        </row>
        <row r="56">
          <cell r="C56">
            <v>60</v>
          </cell>
          <cell r="D56">
            <v>60</v>
          </cell>
          <cell r="E56">
            <v>45522</v>
          </cell>
        </row>
        <row r="57">
          <cell r="C57">
            <v>61</v>
          </cell>
          <cell r="D57">
            <v>60</v>
          </cell>
          <cell r="E57">
            <v>45522</v>
          </cell>
        </row>
        <row r="58">
          <cell r="C58">
            <v>62</v>
          </cell>
          <cell r="D58">
            <v>60</v>
          </cell>
          <cell r="E58">
            <v>45523</v>
          </cell>
        </row>
        <row r="59">
          <cell r="C59">
            <v>64</v>
          </cell>
          <cell r="D59">
            <v>60</v>
          </cell>
          <cell r="E59">
            <v>45518</v>
          </cell>
        </row>
        <row r="60">
          <cell r="C60">
            <v>65</v>
          </cell>
          <cell r="D60">
            <v>60</v>
          </cell>
          <cell r="E60">
            <v>45533</v>
          </cell>
        </row>
        <row r="61">
          <cell r="C61">
            <v>66</v>
          </cell>
          <cell r="D61">
            <v>60</v>
          </cell>
          <cell r="E61">
            <v>45522</v>
          </cell>
        </row>
        <row r="62">
          <cell r="C62">
            <v>67</v>
          </cell>
          <cell r="D62">
            <v>60</v>
          </cell>
          <cell r="E62">
            <v>45519</v>
          </cell>
        </row>
        <row r="63">
          <cell r="C63">
            <v>68</v>
          </cell>
          <cell r="D63">
            <v>52</v>
          </cell>
          <cell r="E63">
            <v>45522</v>
          </cell>
        </row>
        <row r="64">
          <cell r="C64">
            <v>69</v>
          </cell>
          <cell r="D64">
            <v>60</v>
          </cell>
          <cell r="E64">
            <v>45523</v>
          </cell>
        </row>
        <row r="65">
          <cell r="C65">
            <v>70</v>
          </cell>
          <cell r="D65">
            <v>60</v>
          </cell>
          <cell r="E65">
            <v>45523</v>
          </cell>
        </row>
        <row r="66">
          <cell r="C66">
            <v>71</v>
          </cell>
          <cell r="D66">
            <v>60</v>
          </cell>
          <cell r="E66">
            <v>45523</v>
          </cell>
        </row>
        <row r="67">
          <cell r="C67">
            <v>72</v>
          </cell>
          <cell r="D67">
            <v>60</v>
          </cell>
          <cell r="E67">
            <v>45523</v>
          </cell>
        </row>
        <row r="68">
          <cell r="C68">
            <v>73</v>
          </cell>
          <cell r="D68">
            <v>60</v>
          </cell>
          <cell r="E68">
            <v>45523</v>
          </cell>
        </row>
        <row r="69">
          <cell r="C69">
            <v>75</v>
          </cell>
          <cell r="D69">
            <v>60</v>
          </cell>
          <cell r="E69">
            <v>45525</v>
          </cell>
        </row>
        <row r="70">
          <cell r="C70">
            <v>76</v>
          </cell>
          <cell r="D70">
            <v>60</v>
          </cell>
          <cell r="E70">
            <v>45522</v>
          </cell>
        </row>
        <row r="71">
          <cell r="C71">
            <v>77</v>
          </cell>
          <cell r="D71">
            <v>60</v>
          </cell>
          <cell r="E71">
            <v>45523</v>
          </cell>
        </row>
        <row r="72">
          <cell r="C72">
            <v>78</v>
          </cell>
          <cell r="D72">
            <v>60</v>
          </cell>
          <cell r="E72">
            <v>45525</v>
          </cell>
        </row>
        <row r="73">
          <cell r="C73">
            <v>79</v>
          </cell>
          <cell r="D73">
            <v>60</v>
          </cell>
          <cell r="E73">
            <v>45526</v>
          </cell>
        </row>
        <row r="74">
          <cell r="C74">
            <v>80</v>
          </cell>
          <cell r="D74">
            <v>60</v>
          </cell>
          <cell r="E74">
            <v>45525</v>
          </cell>
        </row>
        <row r="75">
          <cell r="C75">
            <v>81</v>
          </cell>
          <cell r="D75">
            <v>60</v>
          </cell>
          <cell r="E75">
            <v>45525</v>
          </cell>
        </row>
        <row r="76">
          <cell r="C76">
            <v>82</v>
          </cell>
          <cell r="D76">
            <v>60</v>
          </cell>
          <cell r="E76">
            <v>45523</v>
          </cell>
        </row>
        <row r="77">
          <cell r="C77">
            <v>83</v>
          </cell>
          <cell r="D77">
            <v>60</v>
          </cell>
          <cell r="E77">
            <v>45530</v>
          </cell>
        </row>
        <row r="78">
          <cell r="C78">
            <v>84</v>
          </cell>
          <cell r="D78">
            <v>53</v>
          </cell>
          <cell r="E78">
            <v>45523</v>
          </cell>
        </row>
        <row r="79">
          <cell r="C79">
            <v>85</v>
          </cell>
          <cell r="D79">
            <v>60</v>
          </cell>
          <cell r="E79">
            <v>45526</v>
          </cell>
        </row>
        <row r="80">
          <cell r="C80">
            <v>86</v>
          </cell>
          <cell r="D80">
            <v>60</v>
          </cell>
          <cell r="E80">
            <v>45529</v>
          </cell>
        </row>
        <row r="81">
          <cell r="C81">
            <v>87</v>
          </cell>
          <cell r="D81">
            <v>60</v>
          </cell>
          <cell r="E81">
            <v>45526</v>
          </cell>
        </row>
        <row r="82">
          <cell r="C82">
            <v>88</v>
          </cell>
          <cell r="D82">
            <v>60</v>
          </cell>
          <cell r="E82">
            <v>45531</v>
          </cell>
        </row>
        <row r="83">
          <cell r="C83">
            <v>89</v>
          </cell>
          <cell r="D83">
            <v>60</v>
          </cell>
          <cell r="E83">
            <v>45523</v>
          </cell>
        </row>
        <row r="84">
          <cell r="C84">
            <v>90</v>
          </cell>
          <cell r="D84">
            <v>60</v>
          </cell>
          <cell r="E84">
            <v>45531</v>
          </cell>
        </row>
        <row r="85">
          <cell r="C85">
            <v>91</v>
          </cell>
          <cell r="D85">
            <v>60</v>
          </cell>
          <cell r="E85">
            <v>45525</v>
          </cell>
        </row>
        <row r="86">
          <cell r="C86">
            <v>92</v>
          </cell>
          <cell r="D86">
            <v>60</v>
          </cell>
          <cell r="E86">
            <v>45525</v>
          </cell>
        </row>
        <row r="87">
          <cell r="C87">
            <v>94</v>
          </cell>
          <cell r="D87">
            <v>60</v>
          </cell>
          <cell r="E87">
            <v>45525</v>
          </cell>
        </row>
        <row r="88">
          <cell r="C88">
            <v>95</v>
          </cell>
          <cell r="D88">
            <v>60</v>
          </cell>
          <cell r="E88">
            <v>45523</v>
          </cell>
        </row>
        <row r="89">
          <cell r="C89">
            <v>96</v>
          </cell>
          <cell r="D89">
            <v>60</v>
          </cell>
          <cell r="E89">
            <v>45526</v>
          </cell>
        </row>
        <row r="90">
          <cell r="C90">
            <v>97</v>
          </cell>
          <cell r="D90">
            <v>60</v>
          </cell>
          <cell r="E90">
            <v>45525</v>
          </cell>
        </row>
        <row r="91">
          <cell r="C91">
            <v>98</v>
          </cell>
          <cell r="D91">
            <v>60</v>
          </cell>
          <cell r="E91">
            <v>45529</v>
          </cell>
        </row>
        <row r="92">
          <cell r="C92">
            <v>99</v>
          </cell>
          <cell r="D92">
            <v>60</v>
          </cell>
          <cell r="E92">
            <v>45525</v>
          </cell>
        </row>
        <row r="93">
          <cell r="C93">
            <v>102</v>
          </cell>
          <cell r="D93">
            <v>60</v>
          </cell>
          <cell r="E93">
            <v>45525</v>
          </cell>
        </row>
        <row r="94">
          <cell r="C94">
            <v>105</v>
          </cell>
          <cell r="D94">
            <v>60</v>
          </cell>
          <cell r="E94">
            <v>45526</v>
          </cell>
        </row>
        <row r="95">
          <cell r="C95">
            <v>106</v>
          </cell>
          <cell r="D95">
            <v>60</v>
          </cell>
          <cell r="E95">
            <v>45529</v>
          </cell>
        </row>
        <row r="96">
          <cell r="C96">
            <v>109</v>
          </cell>
          <cell r="D96">
            <v>60</v>
          </cell>
          <cell r="E96">
            <v>45529</v>
          </cell>
        </row>
        <row r="97">
          <cell r="C97">
            <v>110</v>
          </cell>
          <cell r="D97">
            <v>60</v>
          </cell>
          <cell r="E97">
            <v>45526</v>
          </cell>
        </row>
        <row r="98">
          <cell r="C98">
            <v>112</v>
          </cell>
          <cell r="D98">
            <v>60</v>
          </cell>
          <cell r="E98">
            <v>45529</v>
          </cell>
        </row>
        <row r="99">
          <cell r="C99">
            <v>113</v>
          </cell>
          <cell r="D99">
            <v>60</v>
          </cell>
          <cell r="E99">
            <v>45526</v>
          </cell>
        </row>
        <row r="100">
          <cell r="C100">
            <v>114</v>
          </cell>
          <cell r="D100">
            <v>60</v>
          </cell>
          <cell r="E100">
            <v>45529</v>
          </cell>
        </row>
        <row r="101">
          <cell r="C101">
            <v>115</v>
          </cell>
          <cell r="D101">
            <v>60</v>
          </cell>
          <cell r="E101">
            <v>45526</v>
          </cell>
        </row>
        <row r="102">
          <cell r="C102">
            <v>116</v>
          </cell>
          <cell r="D102">
            <v>60</v>
          </cell>
          <cell r="E102">
            <v>45526</v>
          </cell>
        </row>
        <row r="103">
          <cell r="C103">
            <v>117</v>
          </cell>
          <cell r="D103">
            <v>60</v>
          </cell>
          <cell r="E103">
            <v>45525</v>
          </cell>
        </row>
        <row r="104">
          <cell r="C104">
            <v>120</v>
          </cell>
          <cell r="D104">
            <v>60</v>
          </cell>
          <cell r="E104">
            <v>45525</v>
          </cell>
        </row>
        <row r="105">
          <cell r="C105">
            <v>121</v>
          </cell>
          <cell r="D105">
            <v>60</v>
          </cell>
          <cell r="E105">
            <v>45526</v>
          </cell>
        </row>
        <row r="106">
          <cell r="C106">
            <v>122</v>
          </cell>
          <cell r="D106">
            <v>60</v>
          </cell>
          <cell r="E106">
            <v>45532</v>
          </cell>
        </row>
        <row r="107">
          <cell r="C107">
            <v>123</v>
          </cell>
          <cell r="D107">
            <v>60</v>
          </cell>
          <cell r="E107">
            <v>45526</v>
          </cell>
        </row>
        <row r="108">
          <cell r="C108">
            <v>124</v>
          </cell>
          <cell r="D108">
            <v>60</v>
          </cell>
          <cell r="E108">
            <v>45525</v>
          </cell>
        </row>
        <row r="109">
          <cell r="C109">
            <v>125</v>
          </cell>
          <cell r="D109">
            <v>60</v>
          </cell>
          <cell r="E109">
            <v>45529</v>
          </cell>
        </row>
        <row r="110">
          <cell r="C110">
            <v>126</v>
          </cell>
          <cell r="D110">
            <v>60</v>
          </cell>
          <cell r="E110">
            <v>45525</v>
          </cell>
        </row>
        <row r="111">
          <cell r="C111">
            <v>127</v>
          </cell>
          <cell r="D111">
            <v>60</v>
          </cell>
          <cell r="E111">
            <v>45526</v>
          </cell>
        </row>
        <row r="112">
          <cell r="C112">
            <v>129</v>
          </cell>
          <cell r="D112">
            <v>60</v>
          </cell>
          <cell r="E112">
            <v>45529</v>
          </cell>
        </row>
        <row r="113">
          <cell r="C113">
            <v>132</v>
          </cell>
          <cell r="D113">
            <v>60</v>
          </cell>
          <cell r="E113">
            <v>45529</v>
          </cell>
        </row>
        <row r="114">
          <cell r="C114">
            <v>133</v>
          </cell>
          <cell r="D114">
            <v>60</v>
          </cell>
          <cell r="E114">
            <v>45529</v>
          </cell>
        </row>
        <row r="115">
          <cell r="C115">
            <v>134</v>
          </cell>
          <cell r="D115">
            <v>60</v>
          </cell>
          <cell r="E115">
            <v>45529</v>
          </cell>
        </row>
        <row r="116">
          <cell r="C116">
            <v>135</v>
          </cell>
          <cell r="D116">
            <v>60</v>
          </cell>
          <cell r="E116">
            <v>45529</v>
          </cell>
        </row>
        <row r="117">
          <cell r="C117">
            <v>136</v>
          </cell>
          <cell r="D117">
            <v>60</v>
          </cell>
          <cell r="E117">
            <v>45529</v>
          </cell>
        </row>
        <row r="118">
          <cell r="C118">
            <v>137</v>
          </cell>
          <cell r="D118">
            <v>60</v>
          </cell>
          <cell r="E118">
            <v>45530</v>
          </cell>
        </row>
        <row r="119">
          <cell r="C119">
            <v>139</v>
          </cell>
          <cell r="D119">
            <v>60</v>
          </cell>
          <cell r="E119">
            <v>45529</v>
          </cell>
        </row>
        <row r="120">
          <cell r="C120">
            <v>143</v>
          </cell>
          <cell r="D120">
            <v>60</v>
          </cell>
          <cell r="E120">
            <v>45529</v>
          </cell>
        </row>
        <row r="121">
          <cell r="C121">
            <v>146</v>
          </cell>
          <cell r="D121">
            <v>60</v>
          </cell>
          <cell r="E121">
            <v>45529</v>
          </cell>
        </row>
        <row r="122">
          <cell r="C122">
            <v>151</v>
          </cell>
          <cell r="D122">
            <v>60</v>
          </cell>
          <cell r="E122">
            <v>45526</v>
          </cell>
        </row>
        <row r="123">
          <cell r="C123">
            <v>154</v>
          </cell>
          <cell r="D123">
            <v>60</v>
          </cell>
          <cell r="E123">
            <v>45526</v>
          </cell>
        </row>
        <row r="124">
          <cell r="C124">
            <v>160</v>
          </cell>
          <cell r="D124">
            <v>60</v>
          </cell>
          <cell r="E124">
            <v>45529</v>
          </cell>
        </row>
        <row r="125">
          <cell r="C125">
            <v>162</v>
          </cell>
          <cell r="D125">
            <v>60</v>
          </cell>
          <cell r="E125">
            <v>45534</v>
          </cell>
        </row>
        <row r="126">
          <cell r="C126">
            <v>163</v>
          </cell>
          <cell r="D126">
            <v>60</v>
          </cell>
          <cell r="E126">
            <v>45532</v>
          </cell>
        </row>
        <row r="127">
          <cell r="C127">
            <v>167</v>
          </cell>
          <cell r="D127">
            <v>60</v>
          </cell>
          <cell r="E127">
            <v>45534</v>
          </cell>
        </row>
        <row r="128">
          <cell r="C128">
            <v>171</v>
          </cell>
          <cell r="D128">
            <v>60</v>
          </cell>
          <cell r="E128">
            <v>45531</v>
          </cell>
        </row>
        <row r="129">
          <cell r="C129">
            <v>172</v>
          </cell>
          <cell r="D129">
            <v>60</v>
          </cell>
          <cell r="E129">
            <v>45531</v>
          </cell>
        </row>
        <row r="130">
          <cell r="C130">
            <v>174</v>
          </cell>
          <cell r="D130">
            <v>60</v>
          </cell>
          <cell r="E130">
            <v>45532</v>
          </cell>
        </row>
        <row r="131">
          <cell r="C131">
            <v>186</v>
          </cell>
          <cell r="D131">
            <v>60</v>
          </cell>
          <cell r="E131">
            <v>45532</v>
          </cell>
        </row>
        <row r="132">
          <cell r="C132">
            <v>187</v>
          </cell>
          <cell r="D132">
            <v>60</v>
          </cell>
          <cell r="E132">
            <v>45531</v>
          </cell>
        </row>
        <row r="133">
          <cell r="C133">
            <v>195</v>
          </cell>
          <cell r="D133">
            <v>60</v>
          </cell>
          <cell r="E133">
            <v>45532</v>
          </cell>
        </row>
        <row r="134">
          <cell r="C134">
            <v>196</v>
          </cell>
          <cell r="D134">
            <v>60</v>
          </cell>
          <cell r="E134">
            <v>45532</v>
          </cell>
        </row>
        <row r="135">
          <cell r="C135">
            <v>197</v>
          </cell>
          <cell r="D135">
            <v>60</v>
          </cell>
          <cell r="E135">
            <v>45532</v>
          </cell>
        </row>
        <row r="136">
          <cell r="C136">
            <v>200</v>
          </cell>
          <cell r="D136">
            <v>60</v>
          </cell>
          <cell r="E136">
            <v>45534</v>
          </cell>
        </row>
        <row r="137">
          <cell r="C137">
            <v>201</v>
          </cell>
          <cell r="D137">
            <v>60</v>
          </cell>
          <cell r="E137">
            <v>45532</v>
          </cell>
        </row>
        <row r="138">
          <cell r="C138">
            <v>202</v>
          </cell>
          <cell r="D138">
            <v>60</v>
          </cell>
          <cell r="E138">
            <v>45540</v>
          </cell>
        </row>
        <row r="139">
          <cell r="C139">
            <v>209</v>
          </cell>
          <cell r="D139">
            <v>60</v>
          </cell>
          <cell r="E139">
            <v>45535</v>
          </cell>
        </row>
        <row r="140">
          <cell r="C140">
            <v>216</v>
          </cell>
          <cell r="D140">
            <v>60</v>
          </cell>
          <cell r="E140">
            <v>45532</v>
          </cell>
        </row>
        <row r="141">
          <cell r="C141">
            <v>283</v>
          </cell>
          <cell r="D141">
            <v>53</v>
          </cell>
          <cell r="E141">
            <v>45525</v>
          </cell>
        </row>
        <row r="142">
          <cell r="C142">
            <v>330</v>
          </cell>
          <cell r="D142">
            <v>45</v>
          </cell>
          <cell r="E142">
            <v>45508</v>
          </cell>
        </row>
        <row r="143">
          <cell r="C143">
            <v>334</v>
          </cell>
          <cell r="D143">
            <v>45</v>
          </cell>
          <cell r="E143">
            <v>45518</v>
          </cell>
        </row>
        <row r="144">
          <cell r="C144">
            <v>346</v>
          </cell>
          <cell r="D144">
            <v>60</v>
          </cell>
          <cell r="E144">
            <v>45566</v>
          </cell>
        </row>
        <row r="145">
          <cell r="C145">
            <v>93</v>
          </cell>
          <cell r="D145">
            <v>60</v>
          </cell>
          <cell r="E145">
            <v>45531</v>
          </cell>
        </row>
        <row r="146">
          <cell r="C146">
            <v>101</v>
          </cell>
          <cell r="D146">
            <v>60</v>
          </cell>
          <cell r="E146">
            <v>45535</v>
          </cell>
        </row>
        <row r="147">
          <cell r="C147">
            <v>103</v>
          </cell>
          <cell r="D147">
            <v>60</v>
          </cell>
          <cell r="E147">
            <v>45531</v>
          </cell>
        </row>
        <row r="148">
          <cell r="C148">
            <v>104</v>
          </cell>
          <cell r="D148">
            <v>60</v>
          </cell>
          <cell r="E148">
            <v>45565</v>
          </cell>
        </row>
        <row r="149">
          <cell r="C149">
            <v>107</v>
          </cell>
          <cell r="D149">
            <v>53</v>
          </cell>
          <cell r="E149">
            <v>45549</v>
          </cell>
        </row>
        <row r="150">
          <cell r="C150">
            <v>108</v>
          </cell>
          <cell r="D150">
            <v>60</v>
          </cell>
          <cell r="E150">
            <v>45541</v>
          </cell>
        </row>
        <row r="151">
          <cell r="C151">
            <v>111</v>
          </cell>
          <cell r="D151">
            <v>60</v>
          </cell>
          <cell r="E151">
            <v>45540</v>
          </cell>
        </row>
        <row r="152">
          <cell r="C152">
            <v>118</v>
          </cell>
          <cell r="D152">
            <v>60</v>
          </cell>
          <cell r="E152">
            <v>45565</v>
          </cell>
        </row>
        <row r="153">
          <cell r="C153">
            <v>131</v>
          </cell>
          <cell r="D153">
            <v>60</v>
          </cell>
          <cell r="E153">
            <v>45546</v>
          </cell>
        </row>
        <row r="154">
          <cell r="C154">
            <v>138</v>
          </cell>
          <cell r="D154">
            <v>60</v>
          </cell>
          <cell r="E154">
            <v>45538</v>
          </cell>
        </row>
        <row r="155">
          <cell r="C155">
            <v>140</v>
          </cell>
          <cell r="D155">
            <v>60</v>
          </cell>
          <cell r="E155">
            <v>45532</v>
          </cell>
        </row>
        <row r="156">
          <cell r="C156">
            <v>141</v>
          </cell>
          <cell r="D156">
            <v>60</v>
          </cell>
          <cell r="E156">
            <v>45529</v>
          </cell>
        </row>
        <row r="157">
          <cell r="C157">
            <v>142</v>
          </cell>
          <cell r="D157">
            <v>60</v>
          </cell>
          <cell r="E157">
            <v>45540</v>
          </cell>
        </row>
        <row r="158">
          <cell r="C158">
            <v>144</v>
          </cell>
          <cell r="D158">
            <v>60</v>
          </cell>
          <cell r="E158">
            <v>45534</v>
          </cell>
        </row>
        <row r="159">
          <cell r="C159">
            <v>145</v>
          </cell>
          <cell r="D159">
            <v>60</v>
          </cell>
          <cell r="E159">
            <v>45538</v>
          </cell>
        </row>
        <row r="160">
          <cell r="C160">
            <v>147</v>
          </cell>
          <cell r="D160">
            <v>60</v>
          </cell>
          <cell r="E160">
            <v>45534</v>
          </cell>
        </row>
        <row r="161">
          <cell r="C161">
            <v>148</v>
          </cell>
          <cell r="D161">
            <v>60</v>
          </cell>
          <cell r="E161">
            <v>45542</v>
          </cell>
        </row>
        <row r="162">
          <cell r="C162">
            <v>149</v>
          </cell>
          <cell r="D162">
            <v>60</v>
          </cell>
          <cell r="E162">
            <v>45534</v>
          </cell>
        </row>
        <row r="163">
          <cell r="C163">
            <v>150</v>
          </cell>
          <cell r="D163">
            <v>60</v>
          </cell>
          <cell r="E163">
            <v>45538</v>
          </cell>
        </row>
        <row r="164">
          <cell r="C164">
            <v>153</v>
          </cell>
          <cell r="D164">
            <v>60</v>
          </cell>
          <cell r="E164">
            <v>45531</v>
          </cell>
        </row>
        <row r="165">
          <cell r="C165">
            <v>155</v>
          </cell>
          <cell r="D165">
            <v>60</v>
          </cell>
          <cell r="E165">
            <v>45531</v>
          </cell>
        </row>
        <row r="166">
          <cell r="C166">
            <v>156</v>
          </cell>
          <cell r="D166">
            <v>60</v>
          </cell>
          <cell r="E166">
            <v>45538</v>
          </cell>
        </row>
        <row r="167">
          <cell r="C167">
            <v>157</v>
          </cell>
          <cell r="D167">
            <v>60</v>
          </cell>
          <cell r="E167">
            <v>45531</v>
          </cell>
        </row>
        <row r="168">
          <cell r="C168">
            <v>158</v>
          </cell>
          <cell r="D168">
            <v>60</v>
          </cell>
          <cell r="E168">
            <v>45531</v>
          </cell>
        </row>
        <row r="169">
          <cell r="C169">
            <v>159</v>
          </cell>
          <cell r="D169">
            <v>60</v>
          </cell>
          <cell r="E169">
            <v>45531</v>
          </cell>
        </row>
        <row r="170">
          <cell r="C170">
            <v>161</v>
          </cell>
          <cell r="D170">
            <v>60</v>
          </cell>
          <cell r="E170">
            <v>45540</v>
          </cell>
        </row>
        <row r="171">
          <cell r="C171">
            <v>164</v>
          </cell>
          <cell r="D171">
            <v>60</v>
          </cell>
          <cell r="E171">
            <v>45532</v>
          </cell>
        </row>
        <row r="172">
          <cell r="C172">
            <v>165</v>
          </cell>
          <cell r="D172">
            <v>60</v>
          </cell>
          <cell r="E172">
            <v>45540</v>
          </cell>
        </row>
        <row r="173">
          <cell r="C173">
            <v>166</v>
          </cell>
          <cell r="D173">
            <v>60</v>
          </cell>
          <cell r="E173">
            <v>45534</v>
          </cell>
        </row>
        <row r="174">
          <cell r="C174">
            <v>168</v>
          </cell>
          <cell r="D174">
            <v>60</v>
          </cell>
          <cell r="E174">
            <v>45541</v>
          </cell>
        </row>
        <row r="175">
          <cell r="C175">
            <v>169</v>
          </cell>
          <cell r="D175">
            <v>60</v>
          </cell>
          <cell r="E175">
            <v>45539</v>
          </cell>
        </row>
        <row r="176">
          <cell r="C176">
            <v>170</v>
          </cell>
          <cell r="D176">
            <v>60</v>
          </cell>
          <cell r="E176">
            <v>45538</v>
          </cell>
        </row>
        <row r="177">
          <cell r="C177">
            <v>173</v>
          </cell>
          <cell r="D177">
            <v>60</v>
          </cell>
          <cell r="E177">
            <v>45534</v>
          </cell>
        </row>
        <row r="178">
          <cell r="C178">
            <v>175</v>
          </cell>
          <cell r="D178">
            <v>60</v>
          </cell>
          <cell r="E178">
            <v>45532</v>
          </cell>
        </row>
        <row r="179">
          <cell r="C179">
            <v>176</v>
          </cell>
          <cell r="D179">
            <v>60</v>
          </cell>
          <cell r="E179">
            <v>45531</v>
          </cell>
        </row>
        <row r="180">
          <cell r="C180">
            <v>177</v>
          </cell>
          <cell r="D180">
            <v>60</v>
          </cell>
          <cell r="E180">
            <v>45538</v>
          </cell>
        </row>
        <row r="181">
          <cell r="C181">
            <v>178</v>
          </cell>
          <cell r="D181">
            <v>60</v>
          </cell>
          <cell r="E181">
            <v>45538</v>
          </cell>
        </row>
        <row r="182">
          <cell r="C182">
            <v>179</v>
          </cell>
          <cell r="D182">
            <v>60</v>
          </cell>
          <cell r="E182">
            <v>45532</v>
          </cell>
        </row>
        <row r="183">
          <cell r="C183">
            <v>180</v>
          </cell>
          <cell r="D183">
            <v>60</v>
          </cell>
          <cell r="E183">
            <v>45538</v>
          </cell>
        </row>
        <row r="184">
          <cell r="C184">
            <v>182</v>
          </cell>
          <cell r="D184">
            <v>60</v>
          </cell>
          <cell r="E184">
            <v>45540</v>
          </cell>
        </row>
        <row r="185">
          <cell r="C185">
            <v>184</v>
          </cell>
          <cell r="D185">
            <v>60</v>
          </cell>
          <cell r="E185">
            <v>45540</v>
          </cell>
        </row>
        <row r="186">
          <cell r="C186">
            <v>185</v>
          </cell>
          <cell r="D186">
            <v>60</v>
          </cell>
          <cell r="E186">
            <v>45532</v>
          </cell>
        </row>
        <row r="187">
          <cell r="C187">
            <v>189</v>
          </cell>
          <cell r="D187">
            <v>60</v>
          </cell>
          <cell r="E187">
            <v>45531</v>
          </cell>
        </row>
        <row r="188">
          <cell r="C188">
            <v>190</v>
          </cell>
          <cell r="D188">
            <v>60</v>
          </cell>
          <cell r="E188">
            <v>45556</v>
          </cell>
        </row>
        <row r="189">
          <cell r="C189">
            <v>191</v>
          </cell>
          <cell r="D189">
            <v>60</v>
          </cell>
          <cell r="E189">
            <v>45531</v>
          </cell>
        </row>
        <row r="190">
          <cell r="C190">
            <v>192</v>
          </cell>
          <cell r="D190">
            <v>60</v>
          </cell>
          <cell r="E190">
            <v>45548</v>
          </cell>
        </row>
        <row r="191">
          <cell r="C191">
            <v>193</v>
          </cell>
          <cell r="D191">
            <v>60</v>
          </cell>
          <cell r="E191">
            <v>45532</v>
          </cell>
        </row>
        <row r="192">
          <cell r="C192">
            <v>194</v>
          </cell>
          <cell r="D192">
            <v>60</v>
          </cell>
          <cell r="E192">
            <v>45549</v>
          </cell>
        </row>
        <row r="193">
          <cell r="C193">
            <v>198</v>
          </cell>
          <cell r="D193">
            <v>60</v>
          </cell>
          <cell r="E193">
            <v>45541</v>
          </cell>
        </row>
        <row r="194">
          <cell r="C194">
            <v>199</v>
          </cell>
          <cell r="D194">
            <v>60</v>
          </cell>
          <cell r="E194">
            <v>45538</v>
          </cell>
        </row>
        <row r="195">
          <cell r="C195">
            <v>203</v>
          </cell>
          <cell r="D195">
            <v>60</v>
          </cell>
          <cell r="E195">
            <v>45534</v>
          </cell>
        </row>
        <row r="196">
          <cell r="C196">
            <v>204</v>
          </cell>
          <cell r="D196">
            <v>60</v>
          </cell>
          <cell r="E196">
            <v>45534</v>
          </cell>
        </row>
        <row r="197">
          <cell r="C197">
            <v>205</v>
          </cell>
          <cell r="D197">
            <v>53</v>
          </cell>
          <cell r="E197">
            <v>45550</v>
          </cell>
        </row>
        <row r="198">
          <cell r="C198">
            <v>206</v>
          </cell>
          <cell r="D198">
            <v>60</v>
          </cell>
          <cell r="E198">
            <v>45534</v>
          </cell>
        </row>
        <row r="199">
          <cell r="C199">
            <v>207</v>
          </cell>
          <cell r="D199">
            <v>60</v>
          </cell>
          <cell r="E199">
            <v>45538</v>
          </cell>
        </row>
        <row r="200">
          <cell r="C200">
            <v>210</v>
          </cell>
          <cell r="D200">
            <v>60</v>
          </cell>
          <cell r="E200">
            <v>45548</v>
          </cell>
        </row>
        <row r="201">
          <cell r="C201">
            <v>211</v>
          </cell>
          <cell r="D201">
            <v>60</v>
          </cell>
          <cell r="E201">
            <v>45546</v>
          </cell>
        </row>
        <row r="202">
          <cell r="C202">
            <v>212</v>
          </cell>
          <cell r="D202">
            <v>60</v>
          </cell>
          <cell r="E202">
            <v>45545</v>
          </cell>
        </row>
        <row r="203">
          <cell r="C203">
            <v>213</v>
          </cell>
          <cell r="D203">
            <v>60</v>
          </cell>
          <cell r="E203">
            <v>45534</v>
          </cell>
        </row>
        <row r="204">
          <cell r="C204">
            <v>214</v>
          </cell>
          <cell r="D204">
            <v>60</v>
          </cell>
          <cell r="E204">
            <v>45532</v>
          </cell>
        </row>
        <row r="205">
          <cell r="C205">
            <v>215</v>
          </cell>
          <cell r="D205">
            <v>60</v>
          </cell>
          <cell r="E205">
            <v>45532</v>
          </cell>
        </row>
        <row r="206">
          <cell r="C206">
            <v>218</v>
          </cell>
          <cell r="D206">
            <v>60</v>
          </cell>
          <cell r="E206">
            <v>45541</v>
          </cell>
        </row>
        <row r="207">
          <cell r="C207">
            <v>219</v>
          </cell>
          <cell r="D207">
            <v>60</v>
          </cell>
          <cell r="E207">
            <v>45549</v>
          </cell>
        </row>
        <row r="208">
          <cell r="C208">
            <v>221</v>
          </cell>
          <cell r="D208">
            <v>60</v>
          </cell>
          <cell r="E208">
            <v>45547</v>
          </cell>
        </row>
        <row r="209">
          <cell r="C209">
            <v>223</v>
          </cell>
          <cell r="D209">
            <v>60</v>
          </cell>
          <cell r="E209">
            <v>45549</v>
          </cell>
        </row>
        <row r="210">
          <cell r="C210">
            <v>224</v>
          </cell>
          <cell r="D210">
            <v>60</v>
          </cell>
          <cell r="E210">
            <v>45546</v>
          </cell>
        </row>
        <row r="211">
          <cell r="C211">
            <v>225</v>
          </cell>
          <cell r="D211">
            <v>60</v>
          </cell>
          <cell r="E211">
            <v>45546</v>
          </cell>
        </row>
        <row r="212">
          <cell r="C212">
            <v>226</v>
          </cell>
          <cell r="D212">
            <v>60</v>
          </cell>
          <cell r="E212">
            <v>45542</v>
          </cell>
        </row>
        <row r="213">
          <cell r="C213">
            <v>227</v>
          </cell>
          <cell r="D213">
            <v>60</v>
          </cell>
          <cell r="E213">
            <v>45542</v>
          </cell>
        </row>
        <row r="214">
          <cell r="C214">
            <v>228</v>
          </cell>
          <cell r="D214">
            <v>60</v>
          </cell>
          <cell r="E214">
            <v>45542</v>
          </cell>
        </row>
        <row r="215">
          <cell r="C215">
            <v>229</v>
          </cell>
          <cell r="D215">
            <v>60</v>
          </cell>
          <cell r="E215">
            <v>45546</v>
          </cell>
        </row>
        <row r="216">
          <cell r="C216">
            <v>230</v>
          </cell>
          <cell r="D216">
            <v>60</v>
          </cell>
          <cell r="E216">
            <v>45548</v>
          </cell>
        </row>
        <row r="217">
          <cell r="C217">
            <v>231</v>
          </cell>
          <cell r="D217">
            <v>60</v>
          </cell>
          <cell r="E217">
            <v>45547</v>
          </cell>
        </row>
        <row r="218">
          <cell r="C218">
            <v>232</v>
          </cell>
          <cell r="D218">
            <v>60</v>
          </cell>
          <cell r="E218">
            <v>45541</v>
          </cell>
        </row>
        <row r="219">
          <cell r="C219">
            <v>234</v>
          </cell>
          <cell r="D219">
            <v>60</v>
          </cell>
          <cell r="E219">
            <v>45548</v>
          </cell>
        </row>
        <row r="220">
          <cell r="C220">
            <v>235</v>
          </cell>
          <cell r="D220">
            <v>60</v>
          </cell>
          <cell r="E220">
            <v>45553</v>
          </cell>
        </row>
        <row r="221">
          <cell r="C221">
            <v>236</v>
          </cell>
          <cell r="D221">
            <v>60</v>
          </cell>
          <cell r="E221">
            <v>45542</v>
          </cell>
        </row>
        <row r="222">
          <cell r="C222">
            <v>237</v>
          </cell>
          <cell r="D222">
            <v>60</v>
          </cell>
          <cell r="E222">
            <v>45546</v>
          </cell>
        </row>
        <row r="223">
          <cell r="C223">
            <v>238</v>
          </cell>
          <cell r="D223">
            <v>53</v>
          </cell>
          <cell r="E223">
            <v>45522</v>
          </cell>
        </row>
        <row r="224">
          <cell r="C224">
            <v>239</v>
          </cell>
          <cell r="D224">
            <v>60</v>
          </cell>
          <cell r="E224">
            <v>45549</v>
          </cell>
        </row>
        <row r="225">
          <cell r="C225">
            <v>240</v>
          </cell>
          <cell r="D225">
            <v>60</v>
          </cell>
          <cell r="E225">
            <v>45547</v>
          </cell>
        </row>
        <row r="226">
          <cell r="C226">
            <v>241</v>
          </cell>
          <cell r="D226">
            <v>60</v>
          </cell>
          <cell r="E226">
            <v>45552</v>
          </cell>
        </row>
        <row r="227">
          <cell r="C227">
            <v>242</v>
          </cell>
          <cell r="D227">
            <v>60</v>
          </cell>
          <cell r="E227">
            <v>45542</v>
          </cell>
        </row>
        <row r="228">
          <cell r="C228">
            <v>244</v>
          </cell>
          <cell r="D228">
            <v>60</v>
          </cell>
          <cell r="E228">
            <v>45565</v>
          </cell>
        </row>
        <row r="229">
          <cell r="C229">
            <v>246</v>
          </cell>
          <cell r="D229">
            <v>60</v>
          </cell>
          <cell r="E229">
            <v>45565</v>
          </cell>
        </row>
        <row r="230">
          <cell r="C230">
            <v>247</v>
          </cell>
          <cell r="D230">
            <v>60</v>
          </cell>
          <cell r="E230">
            <v>45565</v>
          </cell>
        </row>
        <row r="231">
          <cell r="C231">
            <v>248</v>
          </cell>
          <cell r="D231">
            <v>60</v>
          </cell>
          <cell r="E231">
            <v>45565</v>
          </cell>
        </row>
        <row r="232">
          <cell r="C232">
            <v>249</v>
          </cell>
          <cell r="D232">
            <v>60</v>
          </cell>
          <cell r="E232">
            <v>45565</v>
          </cell>
        </row>
        <row r="233">
          <cell r="C233">
            <v>250</v>
          </cell>
          <cell r="D233">
            <v>60</v>
          </cell>
          <cell r="E233">
            <v>45565</v>
          </cell>
        </row>
        <row r="234">
          <cell r="C234">
            <v>251</v>
          </cell>
          <cell r="D234">
            <v>60</v>
          </cell>
          <cell r="E234">
            <v>45565</v>
          </cell>
        </row>
        <row r="235">
          <cell r="C235">
            <v>252</v>
          </cell>
          <cell r="D235">
            <v>60</v>
          </cell>
          <cell r="E235">
            <v>45565</v>
          </cell>
        </row>
        <row r="236">
          <cell r="C236">
            <v>253</v>
          </cell>
          <cell r="D236">
            <v>60</v>
          </cell>
          <cell r="E236">
            <v>45565</v>
          </cell>
        </row>
        <row r="237">
          <cell r="C237">
            <v>256</v>
          </cell>
          <cell r="D237">
            <v>60</v>
          </cell>
          <cell r="E237">
            <v>45546</v>
          </cell>
        </row>
        <row r="238">
          <cell r="C238">
            <v>257</v>
          </cell>
          <cell r="D238">
            <v>60</v>
          </cell>
          <cell r="E238">
            <v>45546</v>
          </cell>
        </row>
        <row r="239">
          <cell r="C239">
            <v>259</v>
          </cell>
          <cell r="D239">
            <v>60</v>
          </cell>
          <cell r="E239">
            <v>45545</v>
          </cell>
        </row>
        <row r="240">
          <cell r="C240">
            <v>261</v>
          </cell>
          <cell r="D240">
            <v>60</v>
          </cell>
          <cell r="E240">
            <v>45546</v>
          </cell>
        </row>
        <row r="241">
          <cell r="C241">
            <v>262</v>
          </cell>
          <cell r="D241">
            <v>60</v>
          </cell>
          <cell r="E241">
            <v>45545</v>
          </cell>
        </row>
        <row r="242">
          <cell r="C242">
            <v>263</v>
          </cell>
          <cell r="D242">
            <v>60</v>
          </cell>
          <cell r="E242">
            <v>45548</v>
          </cell>
        </row>
        <row r="243">
          <cell r="C243">
            <v>264</v>
          </cell>
          <cell r="D243">
            <v>60</v>
          </cell>
          <cell r="E243">
            <v>45545</v>
          </cell>
        </row>
        <row r="244">
          <cell r="C244">
            <v>265</v>
          </cell>
          <cell r="D244">
            <v>60</v>
          </cell>
          <cell r="E244">
            <v>45548</v>
          </cell>
        </row>
        <row r="245">
          <cell r="C245">
            <v>266</v>
          </cell>
          <cell r="D245">
            <v>60</v>
          </cell>
          <cell r="E245">
            <v>45546</v>
          </cell>
        </row>
        <row r="246">
          <cell r="C246">
            <v>267</v>
          </cell>
          <cell r="D246">
            <v>60</v>
          </cell>
          <cell r="E246">
            <v>45552</v>
          </cell>
        </row>
        <row r="247">
          <cell r="C247">
            <v>268</v>
          </cell>
          <cell r="D247">
            <v>60</v>
          </cell>
          <cell r="E247">
            <v>45546</v>
          </cell>
        </row>
        <row r="248">
          <cell r="C248">
            <v>271</v>
          </cell>
          <cell r="D248">
            <v>60</v>
          </cell>
          <cell r="E248">
            <v>45565</v>
          </cell>
        </row>
        <row r="249">
          <cell r="C249">
            <v>272</v>
          </cell>
          <cell r="D249">
            <v>60</v>
          </cell>
          <cell r="E249">
            <v>45546</v>
          </cell>
        </row>
        <row r="250">
          <cell r="C250">
            <v>273</v>
          </cell>
          <cell r="D250">
            <v>60</v>
          </cell>
          <cell r="E250">
            <v>45565</v>
          </cell>
        </row>
        <row r="251">
          <cell r="C251">
            <v>274</v>
          </cell>
          <cell r="D251">
            <v>60</v>
          </cell>
          <cell r="E251">
            <v>45546</v>
          </cell>
        </row>
        <row r="252">
          <cell r="C252">
            <v>275</v>
          </cell>
          <cell r="D252">
            <v>60</v>
          </cell>
          <cell r="E252">
            <v>45549</v>
          </cell>
        </row>
        <row r="253">
          <cell r="C253">
            <v>276</v>
          </cell>
          <cell r="D253">
            <v>60</v>
          </cell>
          <cell r="E253">
            <v>45546</v>
          </cell>
        </row>
        <row r="254">
          <cell r="C254">
            <v>277</v>
          </cell>
          <cell r="D254">
            <v>60</v>
          </cell>
          <cell r="E254">
            <v>45548</v>
          </cell>
        </row>
        <row r="255">
          <cell r="C255">
            <v>278</v>
          </cell>
          <cell r="D255">
            <v>60</v>
          </cell>
          <cell r="E255">
            <v>45565</v>
          </cell>
        </row>
        <row r="256">
          <cell r="C256">
            <v>279</v>
          </cell>
          <cell r="D256">
            <v>60</v>
          </cell>
          <cell r="E256">
            <v>45565</v>
          </cell>
        </row>
        <row r="257">
          <cell r="C257">
            <v>280</v>
          </cell>
          <cell r="D257">
            <v>60</v>
          </cell>
          <cell r="E257">
            <v>45552</v>
          </cell>
        </row>
        <row r="258">
          <cell r="C258">
            <v>281</v>
          </cell>
          <cell r="D258">
            <v>60</v>
          </cell>
          <cell r="E258">
            <v>45566</v>
          </cell>
        </row>
        <row r="259">
          <cell r="C259">
            <v>282</v>
          </cell>
          <cell r="D259">
            <v>60</v>
          </cell>
          <cell r="E259">
            <v>45565</v>
          </cell>
        </row>
        <row r="260">
          <cell r="C260">
            <v>285</v>
          </cell>
          <cell r="D260">
            <v>60</v>
          </cell>
          <cell r="E260">
            <v>45554</v>
          </cell>
        </row>
        <row r="261">
          <cell r="C261">
            <v>287</v>
          </cell>
          <cell r="D261">
            <v>60</v>
          </cell>
          <cell r="E261">
            <v>45552</v>
          </cell>
        </row>
        <row r="262">
          <cell r="C262">
            <v>288</v>
          </cell>
          <cell r="D262">
            <v>60</v>
          </cell>
          <cell r="E262">
            <v>45553</v>
          </cell>
        </row>
        <row r="263">
          <cell r="C263">
            <v>289</v>
          </cell>
          <cell r="D263">
            <v>60</v>
          </cell>
          <cell r="E263">
            <v>45565</v>
          </cell>
        </row>
        <row r="264">
          <cell r="C264">
            <v>290</v>
          </cell>
          <cell r="D264">
            <v>60</v>
          </cell>
          <cell r="E264">
            <v>45565</v>
          </cell>
        </row>
        <row r="265">
          <cell r="C265">
            <v>292</v>
          </cell>
          <cell r="D265">
            <v>60</v>
          </cell>
          <cell r="E265">
            <v>45552</v>
          </cell>
        </row>
        <row r="266">
          <cell r="C266">
            <v>293</v>
          </cell>
          <cell r="D266">
            <v>60</v>
          </cell>
          <cell r="E266">
            <v>45552</v>
          </cell>
        </row>
        <row r="267">
          <cell r="C267">
            <v>294</v>
          </cell>
          <cell r="D267">
            <v>60</v>
          </cell>
          <cell r="E267">
            <v>45550</v>
          </cell>
        </row>
        <row r="268">
          <cell r="C268">
            <v>295</v>
          </cell>
          <cell r="D268">
            <v>60</v>
          </cell>
          <cell r="E268">
            <v>45548</v>
          </cell>
        </row>
        <row r="269">
          <cell r="C269">
            <v>296</v>
          </cell>
          <cell r="D269">
            <v>60</v>
          </cell>
          <cell r="E269">
            <v>45549</v>
          </cell>
        </row>
        <row r="270">
          <cell r="C270">
            <v>297</v>
          </cell>
          <cell r="D270">
            <v>60</v>
          </cell>
          <cell r="E270">
            <v>45552</v>
          </cell>
        </row>
        <row r="271">
          <cell r="C271">
            <v>298</v>
          </cell>
          <cell r="D271">
            <v>60</v>
          </cell>
          <cell r="E271">
            <v>45549</v>
          </cell>
        </row>
        <row r="272">
          <cell r="C272">
            <v>299</v>
          </cell>
          <cell r="D272">
            <v>60</v>
          </cell>
          <cell r="E272">
            <v>45565</v>
          </cell>
        </row>
        <row r="273">
          <cell r="C273">
            <v>300</v>
          </cell>
          <cell r="D273">
            <v>60</v>
          </cell>
          <cell r="E273">
            <v>45565</v>
          </cell>
        </row>
        <row r="274">
          <cell r="C274">
            <v>301</v>
          </cell>
          <cell r="D274">
            <v>60</v>
          </cell>
          <cell r="E274">
            <v>45565</v>
          </cell>
        </row>
        <row r="275">
          <cell r="C275">
            <v>304</v>
          </cell>
          <cell r="D275">
            <v>60</v>
          </cell>
          <cell r="E275">
            <v>45575</v>
          </cell>
        </row>
        <row r="276">
          <cell r="C276">
            <v>305</v>
          </cell>
          <cell r="D276">
            <v>60</v>
          </cell>
          <cell r="E276">
            <v>45565</v>
          </cell>
        </row>
        <row r="277">
          <cell r="C277">
            <v>306</v>
          </cell>
          <cell r="D277">
            <v>60</v>
          </cell>
          <cell r="E277">
            <v>45565</v>
          </cell>
        </row>
        <row r="278">
          <cell r="C278">
            <v>307</v>
          </cell>
          <cell r="D278">
            <v>45</v>
          </cell>
          <cell r="E278">
            <v>45527</v>
          </cell>
        </row>
        <row r="279">
          <cell r="C279">
            <v>308</v>
          </cell>
          <cell r="D279">
            <v>60</v>
          </cell>
          <cell r="E279">
            <v>45565</v>
          </cell>
        </row>
        <row r="280">
          <cell r="C280">
            <v>309</v>
          </cell>
          <cell r="D280">
            <v>60</v>
          </cell>
          <cell r="E280">
            <v>45565</v>
          </cell>
        </row>
        <row r="281">
          <cell r="C281">
            <v>310</v>
          </cell>
          <cell r="D281">
            <v>60</v>
          </cell>
          <cell r="E281">
            <v>45554</v>
          </cell>
        </row>
        <row r="282">
          <cell r="C282">
            <v>312</v>
          </cell>
          <cell r="D282">
            <v>46</v>
          </cell>
          <cell r="E282">
            <v>45536</v>
          </cell>
        </row>
        <row r="283">
          <cell r="C283">
            <v>313</v>
          </cell>
          <cell r="D283">
            <v>45</v>
          </cell>
          <cell r="E283">
            <v>45529</v>
          </cell>
        </row>
        <row r="284">
          <cell r="C284">
            <v>314</v>
          </cell>
          <cell r="D284">
            <v>60</v>
          </cell>
          <cell r="E284">
            <v>45565</v>
          </cell>
        </row>
        <row r="285">
          <cell r="C285">
            <v>315</v>
          </cell>
          <cell r="D285">
            <v>60</v>
          </cell>
          <cell r="E285">
            <v>45554</v>
          </cell>
        </row>
        <row r="286">
          <cell r="C286">
            <v>316</v>
          </cell>
          <cell r="D286">
            <v>60</v>
          </cell>
          <cell r="E286">
            <v>45565</v>
          </cell>
        </row>
        <row r="287">
          <cell r="C287">
            <v>317</v>
          </cell>
          <cell r="D287">
            <v>60</v>
          </cell>
          <cell r="E287">
            <v>45569</v>
          </cell>
        </row>
        <row r="288">
          <cell r="C288">
            <v>318</v>
          </cell>
          <cell r="D288">
            <v>60</v>
          </cell>
          <cell r="E288">
            <v>45549</v>
          </cell>
        </row>
        <row r="289">
          <cell r="C289">
            <v>320</v>
          </cell>
          <cell r="D289">
            <v>60</v>
          </cell>
          <cell r="E289">
            <v>45555</v>
          </cell>
        </row>
        <row r="290">
          <cell r="C290">
            <v>321</v>
          </cell>
          <cell r="D290">
            <v>60</v>
          </cell>
          <cell r="E290">
            <v>45565</v>
          </cell>
        </row>
        <row r="291">
          <cell r="C291">
            <v>325</v>
          </cell>
          <cell r="D291">
            <v>60</v>
          </cell>
          <cell r="E291">
            <v>45555</v>
          </cell>
        </row>
        <row r="292">
          <cell r="C292">
            <v>326</v>
          </cell>
          <cell r="D292">
            <v>60</v>
          </cell>
          <cell r="E292">
            <v>45552</v>
          </cell>
        </row>
        <row r="293">
          <cell r="C293">
            <v>327</v>
          </cell>
          <cell r="D293">
            <v>60</v>
          </cell>
          <cell r="E293">
            <v>45565</v>
          </cell>
        </row>
        <row r="294">
          <cell r="C294">
            <v>328</v>
          </cell>
          <cell r="D294">
            <v>45</v>
          </cell>
          <cell r="E294">
            <v>45520</v>
          </cell>
        </row>
        <row r="295">
          <cell r="C295">
            <v>329</v>
          </cell>
          <cell r="D295">
            <v>60</v>
          </cell>
          <cell r="E295">
            <v>45552</v>
          </cell>
        </row>
        <row r="296">
          <cell r="C296">
            <v>335</v>
          </cell>
          <cell r="D296">
            <v>45</v>
          </cell>
          <cell r="E296">
            <v>45520</v>
          </cell>
        </row>
        <row r="297">
          <cell r="C297">
            <v>337</v>
          </cell>
          <cell r="D297">
            <v>53</v>
          </cell>
          <cell r="E297">
            <v>45542</v>
          </cell>
        </row>
        <row r="298">
          <cell r="C298">
            <v>340</v>
          </cell>
          <cell r="D298">
            <v>45</v>
          </cell>
          <cell r="E298">
            <v>45536</v>
          </cell>
        </row>
        <row r="299">
          <cell r="C299">
            <v>341</v>
          </cell>
          <cell r="D299">
            <v>45</v>
          </cell>
          <cell r="E299">
            <v>45528</v>
          </cell>
        </row>
        <row r="300">
          <cell r="C300">
            <v>342</v>
          </cell>
          <cell r="D300">
            <v>60</v>
          </cell>
          <cell r="E300">
            <v>45567</v>
          </cell>
        </row>
        <row r="301">
          <cell r="C301">
            <v>343</v>
          </cell>
          <cell r="D301">
            <v>45</v>
          </cell>
          <cell r="E301">
            <v>45526</v>
          </cell>
        </row>
        <row r="302">
          <cell r="C302">
            <v>344</v>
          </cell>
          <cell r="D302">
            <v>45</v>
          </cell>
          <cell r="E302">
            <v>45548</v>
          </cell>
        </row>
        <row r="303">
          <cell r="C303">
            <v>345</v>
          </cell>
          <cell r="D303">
            <v>60</v>
          </cell>
          <cell r="E303">
            <v>45565</v>
          </cell>
        </row>
        <row r="304">
          <cell r="C304">
            <v>347</v>
          </cell>
          <cell r="D304">
            <v>45</v>
          </cell>
          <cell r="E304">
            <v>45533</v>
          </cell>
        </row>
        <row r="305">
          <cell r="C305">
            <v>348</v>
          </cell>
          <cell r="D305">
            <v>45</v>
          </cell>
          <cell r="E305">
            <v>45523</v>
          </cell>
        </row>
        <row r="306">
          <cell r="C306">
            <v>349</v>
          </cell>
          <cell r="D306">
            <v>46</v>
          </cell>
          <cell r="E306">
            <v>45526</v>
          </cell>
        </row>
        <row r="307">
          <cell r="C307">
            <v>350</v>
          </cell>
          <cell r="D307">
            <v>45</v>
          </cell>
          <cell r="E307">
            <v>45528</v>
          </cell>
        </row>
        <row r="308">
          <cell r="C308">
            <v>351</v>
          </cell>
          <cell r="D308">
            <v>45</v>
          </cell>
          <cell r="E308">
            <v>45551</v>
          </cell>
        </row>
        <row r="309">
          <cell r="C309">
            <v>352</v>
          </cell>
          <cell r="D309">
            <v>46</v>
          </cell>
          <cell r="E309">
            <v>45538</v>
          </cell>
        </row>
        <row r="310">
          <cell r="C310">
            <v>353</v>
          </cell>
          <cell r="D310">
            <v>45</v>
          </cell>
          <cell r="E310">
            <v>45541</v>
          </cell>
        </row>
        <row r="311">
          <cell r="C311">
            <v>354</v>
          </cell>
          <cell r="D311">
            <v>60</v>
          </cell>
          <cell r="E311">
            <v>45537</v>
          </cell>
        </row>
        <row r="312">
          <cell r="C312">
            <v>361</v>
          </cell>
          <cell r="D312">
            <v>60</v>
          </cell>
          <cell r="E312">
            <v>45587</v>
          </cell>
        </row>
        <row r="313">
          <cell r="C313">
            <v>366</v>
          </cell>
          <cell r="D313">
            <v>46</v>
          </cell>
          <cell r="E313">
            <v>45544</v>
          </cell>
        </row>
        <row r="314">
          <cell r="C314">
            <v>367</v>
          </cell>
          <cell r="D314">
            <v>45</v>
          </cell>
          <cell r="E314">
            <v>45541</v>
          </cell>
        </row>
        <row r="315">
          <cell r="C315">
            <v>368</v>
          </cell>
          <cell r="D315">
            <v>60</v>
          </cell>
          <cell r="E315">
            <v>45589</v>
          </cell>
        </row>
        <row r="316">
          <cell r="C316">
            <v>220</v>
          </cell>
          <cell r="D316">
            <v>60</v>
          </cell>
          <cell r="E316">
            <v>45581</v>
          </cell>
        </row>
        <row r="317">
          <cell r="C317">
            <v>254</v>
          </cell>
          <cell r="D317">
            <v>60</v>
          </cell>
          <cell r="E317">
            <v>45565</v>
          </cell>
        </row>
        <row r="318">
          <cell r="C318">
            <v>255</v>
          </cell>
          <cell r="D318">
            <v>60</v>
          </cell>
          <cell r="E318">
            <v>45546</v>
          </cell>
        </row>
        <row r="319">
          <cell r="C319">
            <v>258</v>
          </cell>
          <cell r="D319">
            <v>60</v>
          </cell>
          <cell r="E319">
            <v>45565</v>
          </cell>
        </row>
        <row r="320">
          <cell r="C320">
            <v>260</v>
          </cell>
          <cell r="D320">
            <v>60</v>
          </cell>
          <cell r="E320">
            <v>45553</v>
          </cell>
        </row>
        <row r="321">
          <cell r="C321">
            <v>270</v>
          </cell>
          <cell r="D321">
            <v>60</v>
          </cell>
          <cell r="E321">
            <v>45565</v>
          </cell>
        </row>
        <row r="322">
          <cell r="C322">
            <v>284</v>
          </cell>
          <cell r="D322">
            <v>60</v>
          </cell>
          <cell r="E322">
            <v>45566</v>
          </cell>
        </row>
        <row r="323">
          <cell r="C323">
            <v>286</v>
          </cell>
          <cell r="D323">
            <v>60</v>
          </cell>
          <cell r="E323">
            <v>45566</v>
          </cell>
        </row>
        <row r="324">
          <cell r="C324">
            <v>291</v>
          </cell>
          <cell r="D324">
            <v>60</v>
          </cell>
          <cell r="E324">
            <v>45566</v>
          </cell>
        </row>
        <row r="325">
          <cell r="C325">
            <v>303</v>
          </cell>
          <cell r="D325">
            <v>60</v>
          </cell>
          <cell r="E325">
            <v>45566</v>
          </cell>
        </row>
        <row r="326">
          <cell r="C326">
            <v>322</v>
          </cell>
          <cell r="D326">
            <v>60</v>
          </cell>
          <cell r="E326">
            <v>45567</v>
          </cell>
        </row>
        <row r="327">
          <cell r="C327">
            <v>332</v>
          </cell>
          <cell r="D327">
            <v>60</v>
          </cell>
          <cell r="E327">
            <v>45566</v>
          </cell>
        </row>
        <row r="328">
          <cell r="C328">
            <v>333</v>
          </cell>
          <cell r="D328">
            <v>60</v>
          </cell>
          <cell r="E328">
            <v>45556</v>
          </cell>
        </row>
        <row r="329">
          <cell r="C329">
            <v>336</v>
          </cell>
          <cell r="D329">
            <v>60</v>
          </cell>
          <cell r="E329">
            <v>45573</v>
          </cell>
        </row>
        <row r="330">
          <cell r="C330">
            <v>339</v>
          </cell>
          <cell r="D330">
            <v>60</v>
          </cell>
          <cell r="E330">
            <v>45573</v>
          </cell>
        </row>
        <row r="331">
          <cell r="C331">
            <v>355</v>
          </cell>
          <cell r="D331">
            <v>60</v>
          </cell>
          <cell r="E331">
            <v>45593</v>
          </cell>
        </row>
        <row r="332">
          <cell r="C332">
            <v>359</v>
          </cell>
          <cell r="D332">
            <v>60</v>
          </cell>
          <cell r="E332">
            <v>45588</v>
          </cell>
        </row>
        <row r="333">
          <cell r="C333">
            <v>360</v>
          </cell>
          <cell r="D333">
            <v>60</v>
          </cell>
          <cell r="E333">
            <v>45588</v>
          </cell>
        </row>
        <row r="334">
          <cell r="C334">
            <v>362</v>
          </cell>
          <cell r="D334">
            <v>42</v>
          </cell>
          <cell r="E334">
            <v>45548</v>
          </cell>
        </row>
        <row r="335">
          <cell r="C335">
            <v>365</v>
          </cell>
          <cell r="D335">
            <v>60</v>
          </cell>
          <cell r="E335">
            <v>45587</v>
          </cell>
        </row>
        <row r="336">
          <cell r="C336">
            <v>358</v>
          </cell>
          <cell r="D336">
            <v>60</v>
          </cell>
          <cell r="E336">
            <v>45587</v>
          </cell>
        </row>
        <row r="337">
          <cell r="C337">
            <v>233</v>
          </cell>
          <cell r="D337">
            <v>60</v>
          </cell>
          <cell r="E337">
            <v>45565</v>
          </cell>
        </row>
        <row r="338">
          <cell r="C338">
            <v>404</v>
          </cell>
          <cell r="D338">
            <v>60</v>
          </cell>
          <cell r="E338">
            <v>45666</v>
          </cell>
        </row>
        <row r="339">
          <cell r="C339">
            <v>400</v>
          </cell>
          <cell r="D339">
            <v>60</v>
          </cell>
          <cell r="E339">
            <v>45660</v>
          </cell>
        </row>
        <row r="340">
          <cell r="C340">
            <v>403</v>
          </cell>
          <cell r="D340">
            <v>60</v>
          </cell>
          <cell r="E340">
            <v>45660</v>
          </cell>
        </row>
        <row r="341">
          <cell r="C341">
            <v>404</v>
          </cell>
          <cell r="D341">
            <v>60</v>
          </cell>
          <cell r="E341">
            <v>45666</v>
          </cell>
        </row>
        <row r="342">
          <cell r="C342">
            <v>435</v>
          </cell>
          <cell r="D342">
            <v>45</v>
          </cell>
          <cell r="E342">
            <v>45667</v>
          </cell>
        </row>
        <row r="343">
          <cell r="C343">
            <v>439</v>
          </cell>
          <cell r="D343">
            <v>30</v>
          </cell>
          <cell r="E343">
            <v>45661</v>
          </cell>
        </row>
        <row r="344">
          <cell r="C344">
            <v>444</v>
          </cell>
          <cell r="D344">
            <v>30</v>
          </cell>
          <cell r="E344">
            <v>45649</v>
          </cell>
        </row>
        <row r="345">
          <cell r="C345">
            <v>452</v>
          </cell>
          <cell r="D345">
            <v>45</v>
          </cell>
          <cell r="E345">
            <v>45303</v>
          </cell>
        </row>
        <row r="346">
          <cell r="C346">
            <v>410</v>
          </cell>
          <cell r="D346">
            <v>30</v>
          </cell>
          <cell r="E346">
            <v>45678</v>
          </cell>
        </row>
        <row r="347">
          <cell r="C347">
            <v>411</v>
          </cell>
          <cell r="D347">
            <v>15</v>
          </cell>
          <cell r="E347">
            <v>45684</v>
          </cell>
        </row>
        <row r="348">
          <cell r="C348">
            <v>413</v>
          </cell>
          <cell r="D348">
            <v>30</v>
          </cell>
          <cell r="E348">
            <v>45701</v>
          </cell>
        </row>
        <row r="349">
          <cell r="C349">
            <v>416</v>
          </cell>
          <cell r="D349">
            <v>30</v>
          </cell>
          <cell r="E349">
            <v>45701</v>
          </cell>
        </row>
        <row r="350">
          <cell r="C350">
            <v>424</v>
          </cell>
          <cell r="D350">
            <v>30</v>
          </cell>
          <cell r="E350">
            <v>45653</v>
          </cell>
        </row>
        <row r="351">
          <cell r="C351">
            <v>426</v>
          </cell>
          <cell r="D351">
            <v>30</v>
          </cell>
          <cell r="E351">
            <v>45678</v>
          </cell>
        </row>
        <row r="352">
          <cell r="C352">
            <v>430</v>
          </cell>
          <cell r="D352">
            <v>15</v>
          </cell>
          <cell r="E352">
            <v>45689</v>
          </cell>
        </row>
        <row r="353">
          <cell r="C353">
            <v>431</v>
          </cell>
          <cell r="D353">
            <v>30</v>
          </cell>
          <cell r="E353">
            <v>45678</v>
          </cell>
        </row>
        <row r="354">
          <cell r="C354">
            <v>432</v>
          </cell>
          <cell r="D354">
            <v>30</v>
          </cell>
          <cell r="E354">
            <v>45678</v>
          </cell>
        </row>
        <row r="355">
          <cell r="C355">
            <v>433</v>
          </cell>
          <cell r="D355">
            <v>30</v>
          </cell>
          <cell r="E355">
            <v>45678</v>
          </cell>
        </row>
        <row r="356">
          <cell r="C356">
            <v>434</v>
          </cell>
          <cell r="D356">
            <v>30</v>
          </cell>
          <cell r="E356">
            <v>45650</v>
          </cell>
        </row>
        <row r="357">
          <cell r="C357">
            <v>436</v>
          </cell>
          <cell r="D357">
            <v>30</v>
          </cell>
          <cell r="E357">
            <v>45659</v>
          </cell>
        </row>
        <row r="358">
          <cell r="C358">
            <v>438</v>
          </cell>
          <cell r="D358">
            <v>30</v>
          </cell>
          <cell r="E358">
            <v>45654</v>
          </cell>
        </row>
        <row r="359">
          <cell r="C359">
            <v>440</v>
          </cell>
          <cell r="D359">
            <v>30</v>
          </cell>
          <cell r="E359">
            <v>45679</v>
          </cell>
        </row>
        <row r="360">
          <cell r="C360">
            <v>441</v>
          </cell>
          <cell r="D360">
            <v>30</v>
          </cell>
          <cell r="E360">
            <v>45683</v>
          </cell>
        </row>
        <row r="361">
          <cell r="C361">
            <v>442</v>
          </cell>
          <cell r="D361">
            <v>30</v>
          </cell>
          <cell r="E361">
            <v>45684</v>
          </cell>
        </row>
        <row r="362">
          <cell r="C362">
            <v>443</v>
          </cell>
          <cell r="D362">
            <v>30</v>
          </cell>
          <cell r="E362">
            <v>45684</v>
          </cell>
        </row>
        <row r="363">
          <cell r="C363">
            <v>445</v>
          </cell>
          <cell r="D363">
            <v>45</v>
          </cell>
          <cell r="E363">
            <v>45698</v>
          </cell>
        </row>
        <row r="364">
          <cell r="C364">
            <v>446</v>
          </cell>
          <cell r="D364">
            <v>45</v>
          </cell>
          <cell r="E364">
            <v>45668</v>
          </cell>
        </row>
        <row r="365">
          <cell r="C365">
            <v>448</v>
          </cell>
          <cell r="D365">
            <v>30</v>
          </cell>
          <cell r="E365">
            <v>45654</v>
          </cell>
        </row>
        <row r="366">
          <cell r="C366">
            <v>449</v>
          </cell>
          <cell r="D366">
            <v>45</v>
          </cell>
          <cell r="E366">
            <v>45669</v>
          </cell>
        </row>
        <row r="367">
          <cell r="C367">
            <v>451</v>
          </cell>
          <cell r="D367">
            <v>30</v>
          </cell>
          <cell r="E367">
            <v>45685</v>
          </cell>
        </row>
        <row r="368">
          <cell r="C368">
            <v>453</v>
          </cell>
          <cell r="D368">
            <v>30</v>
          </cell>
          <cell r="E368">
            <v>45675</v>
          </cell>
        </row>
        <row r="369">
          <cell r="C369">
            <v>454</v>
          </cell>
          <cell r="D369">
            <v>30</v>
          </cell>
          <cell r="E369">
            <v>45672</v>
          </cell>
        </row>
        <row r="370">
          <cell r="C370">
            <v>455</v>
          </cell>
          <cell r="D370">
            <v>30</v>
          </cell>
          <cell r="E370">
            <v>45638</v>
          </cell>
        </row>
        <row r="371">
          <cell r="C371">
            <v>456</v>
          </cell>
          <cell r="D371">
            <v>30</v>
          </cell>
          <cell r="E371">
            <v>45686</v>
          </cell>
        </row>
        <row r="372">
          <cell r="C372">
            <v>457</v>
          </cell>
          <cell r="D372">
            <v>30</v>
          </cell>
          <cell r="E372">
            <v>45675</v>
          </cell>
        </row>
        <row r="373">
          <cell r="C373">
            <v>459</v>
          </cell>
          <cell r="D373">
            <v>30</v>
          </cell>
          <cell r="E373">
            <v>45684</v>
          </cell>
        </row>
        <row r="374">
          <cell r="C374">
            <v>460</v>
          </cell>
          <cell r="D374">
            <v>30</v>
          </cell>
          <cell r="E374">
            <v>45658</v>
          </cell>
        </row>
        <row r="375">
          <cell r="C375">
            <v>461</v>
          </cell>
          <cell r="D375">
            <v>30</v>
          </cell>
          <cell r="E375">
            <v>45689</v>
          </cell>
        </row>
        <row r="376">
          <cell r="C376">
            <v>463</v>
          </cell>
          <cell r="D376">
            <v>30</v>
          </cell>
          <cell r="E376">
            <v>45691</v>
          </cell>
        </row>
        <row r="377">
          <cell r="C377">
            <v>464</v>
          </cell>
          <cell r="D377">
            <v>30</v>
          </cell>
          <cell r="E377">
            <v>45690</v>
          </cell>
        </row>
        <row r="378">
          <cell r="C378">
            <v>465</v>
          </cell>
          <cell r="D378">
            <v>30</v>
          </cell>
          <cell r="E378">
            <v>45659</v>
          </cell>
        </row>
        <row r="379">
          <cell r="C379">
            <v>466</v>
          </cell>
          <cell r="D379">
            <v>30</v>
          </cell>
          <cell r="E379">
            <v>45660</v>
          </cell>
        </row>
        <row r="380">
          <cell r="C380">
            <v>467</v>
          </cell>
          <cell r="D380">
            <v>30</v>
          </cell>
          <cell r="E380">
            <v>45661</v>
          </cell>
        </row>
        <row r="381">
          <cell r="C381">
            <v>468</v>
          </cell>
          <cell r="D381">
            <v>30</v>
          </cell>
          <cell r="E381">
            <v>45660</v>
          </cell>
        </row>
        <row r="382">
          <cell r="C382">
            <v>469</v>
          </cell>
          <cell r="D382">
            <v>30</v>
          </cell>
          <cell r="E382">
            <v>45690</v>
          </cell>
        </row>
        <row r="383">
          <cell r="C383">
            <v>470</v>
          </cell>
          <cell r="D383">
            <v>30</v>
          </cell>
          <cell r="E383">
            <v>45690</v>
          </cell>
        </row>
        <row r="384">
          <cell r="C384">
            <v>471</v>
          </cell>
          <cell r="D384">
            <v>30</v>
          </cell>
          <cell r="E384">
            <v>45660</v>
          </cell>
        </row>
        <row r="385">
          <cell r="C385">
            <v>472</v>
          </cell>
          <cell r="D385">
            <v>30</v>
          </cell>
          <cell r="E385">
            <v>45675</v>
          </cell>
        </row>
        <row r="386">
          <cell r="C386">
            <v>473</v>
          </cell>
          <cell r="D386">
            <v>30</v>
          </cell>
          <cell r="E386">
            <v>45693</v>
          </cell>
        </row>
        <row r="387">
          <cell r="C387">
            <v>475</v>
          </cell>
          <cell r="D387">
            <v>30</v>
          </cell>
          <cell r="E387">
            <v>45682</v>
          </cell>
        </row>
        <row r="388">
          <cell r="C388">
            <v>476</v>
          </cell>
          <cell r="D388">
            <v>45</v>
          </cell>
          <cell r="E388">
            <v>45681</v>
          </cell>
        </row>
        <row r="389">
          <cell r="C389">
            <v>477</v>
          </cell>
          <cell r="D389">
            <v>30</v>
          </cell>
          <cell r="E389">
            <v>45661</v>
          </cell>
        </row>
        <row r="390">
          <cell r="C390">
            <v>478</v>
          </cell>
          <cell r="D390">
            <v>45</v>
          </cell>
          <cell r="E390">
            <v>45677</v>
          </cell>
        </row>
        <row r="391">
          <cell r="C391">
            <v>479</v>
          </cell>
          <cell r="D391">
            <v>30</v>
          </cell>
          <cell r="E391">
            <v>45675</v>
          </cell>
        </row>
        <row r="392">
          <cell r="C392">
            <v>480</v>
          </cell>
          <cell r="D392">
            <v>45</v>
          </cell>
          <cell r="E392">
            <v>45691</v>
          </cell>
        </row>
        <row r="393">
          <cell r="C393">
            <v>481</v>
          </cell>
          <cell r="D393">
            <v>30</v>
          </cell>
          <cell r="E393">
            <v>45675</v>
          </cell>
        </row>
        <row r="394">
          <cell r="C394">
            <v>483</v>
          </cell>
          <cell r="D394">
            <v>30</v>
          </cell>
          <cell r="E394">
            <v>45675</v>
          </cell>
        </row>
        <row r="395">
          <cell r="C395">
            <v>484</v>
          </cell>
          <cell r="D395">
            <v>30</v>
          </cell>
          <cell r="E395">
            <v>45675</v>
          </cell>
        </row>
        <row r="396">
          <cell r="C396">
            <v>485</v>
          </cell>
          <cell r="D396">
            <v>30</v>
          </cell>
          <cell r="E396">
            <v>45676</v>
          </cell>
        </row>
        <row r="397">
          <cell r="C397">
            <v>486</v>
          </cell>
          <cell r="D397">
            <v>30</v>
          </cell>
          <cell r="E397">
            <v>45675</v>
          </cell>
        </row>
        <row r="398">
          <cell r="C398">
            <v>487</v>
          </cell>
          <cell r="D398">
            <v>30</v>
          </cell>
          <cell r="E398">
            <v>45675</v>
          </cell>
        </row>
        <row r="399">
          <cell r="C399">
            <v>488</v>
          </cell>
          <cell r="D399">
            <v>30</v>
          </cell>
          <cell r="E399">
            <v>45676</v>
          </cell>
        </row>
        <row r="400">
          <cell r="C400">
            <v>489</v>
          </cell>
          <cell r="D400">
            <v>30</v>
          </cell>
          <cell r="E400">
            <v>45686</v>
          </cell>
        </row>
        <row r="401">
          <cell r="C401">
            <v>491</v>
          </cell>
          <cell r="D401">
            <v>30</v>
          </cell>
          <cell r="E401">
            <v>45675</v>
          </cell>
        </row>
        <row r="402">
          <cell r="C402">
            <v>496</v>
          </cell>
          <cell r="D402">
            <v>30</v>
          </cell>
          <cell r="E402">
            <v>45675</v>
          </cell>
        </row>
        <row r="403">
          <cell r="C403">
            <v>497</v>
          </cell>
          <cell r="D403">
            <v>30</v>
          </cell>
          <cell r="E403">
            <v>45682</v>
          </cell>
        </row>
        <row r="404">
          <cell r="C404">
            <v>498</v>
          </cell>
          <cell r="D404">
            <v>30</v>
          </cell>
          <cell r="E404">
            <v>45682</v>
          </cell>
        </row>
        <row r="405">
          <cell r="C405">
            <v>499</v>
          </cell>
          <cell r="D405">
            <v>30</v>
          </cell>
          <cell r="E405">
            <v>45675</v>
          </cell>
        </row>
        <row r="406">
          <cell r="C406">
            <v>500</v>
          </cell>
          <cell r="D406">
            <v>30</v>
          </cell>
          <cell r="E406">
            <v>45919</v>
          </cell>
        </row>
        <row r="407">
          <cell r="C407">
            <v>501</v>
          </cell>
          <cell r="D407">
            <v>30</v>
          </cell>
          <cell r="E407">
            <v>45676</v>
          </cell>
        </row>
        <row r="408">
          <cell r="C408">
            <v>502</v>
          </cell>
          <cell r="D408">
            <v>30</v>
          </cell>
          <cell r="E408">
            <v>45675</v>
          </cell>
        </row>
        <row r="409">
          <cell r="C409">
            <v>503</v>
          </cell>
          <cell r="D409">
            <v>45</v>
          </cell>
          <cell r="E409">
            <v>45691</v>
          </cell>
        </row>
        <row r="410">
          <cell r="C410">
            <v>504</v>
          </cell>
          <cell r="D410">
            <v>30</v>
          </cell>
          <cell r="E410">
            <v>45680</v>
          </cell>
        </row>
        <row r="411">
          <cell r="C411">
            <v>505</v>
          </cell>
          <cell r="D411">
            <v>30</v>
          </cell>
          <cell r="E411">
            <v>45675</v>
          </cell>
        </row>
        <row r="412">
          <cell r="C412">
            <v>506</v>
          </cell>
          <cell r="D412">
            <v>30</v>
          </cell>
          <cell r="E412">
            <v>45676</v>
          </cell>
        </row>
        <row r="413">
          <cell r="C413">
            <v>507</v>
          </cell>
          <cell r="D413">
            <v>30</v>
          </cell>
          <cell r="E413">
            <v>45679</v>
          </cell>
        </row>
        <row r="414">
          <cell r="C414">
            <v>508</v>
          </cell>
          <cell r="D414">
            <v>30</v>
          </cell>
          <cell r="E414">
            <v>45676</v>
          </cell>
        </row>
        <row r="415">
          <cell r="C415">
            <v>513</v>
          </cell>
          <cell r="D415">
            <v>30</v>
          </cell>
          <cell r="E415">
            <v>45707</v>
          </cell>
        </row>
        <row r="416">
          <cell r="C416">
            <v>514</v>
          </cell>
          <cell r="D416">
            <v>30</v>
          </cell>
          <cell r="E416">
            <v>45675</v>
          </cell>
        </row>
        <row r="417">
          <cell r="C417">
            <v>515</v>
          </cell>
          <cell r="D417">
            <v>27</v>
          </cell>
          <cell r="E417">
            <v>45687</v>
          </cell>
        </row>
        <row r="418">
          <cell r="C418">
            <v>516</v>
          </cell>
          <cell r="D418">
            <v>30</v>
          </cell>
          <cell r="E418">
            <v>45677</v>
          </cell>
        </row>
        <row r="419">
          <cell r="C419">
            <v>517</v>
          </cell>
          <cell r="D419">
            <v>30</v>
          </cell>
          <cell r="E419">
            <v>45688</v>
          </cell>
        </row>
        <row r="420">
          <cell r="C420">
            <v>518</v>
          </cell>
          <cell r="D420">
            <v>30</v>
          </cell>
          <cell r="E420">
            <v>45676</v>
          </cell>
        </row>
        <row r="421">
          <cell r="C421">
            <v>519</v>
          </cell>
          <cell r="D421">
            <v>30</v>
          </cell>
          <cell r="E421">
            <v>45776</v>
          </cell>
        </row>
        <row r="422">
          <cell r="C422">
            <v>520</v>
          </cell>
          <cell r="D422">
            <v>45</v>
          </cell>
          <cell r="E422">
            <v>45703</v>
          </cell>
        </row>
        <row r="423">
          <cell r="C423">
            <v>522</v>
          </cell>
          <cell r="D423">
            <v>30</v>
          </cell>
          <cell r="E423">
            <v>45769</v>
          </cell>
        </row>
        <row r="424">
          <cell r="C424">
            <v>523</v>
          </cell>
          <cell r="D424">
            <v>30</v>
          </cell>
          <cell r="E424">
            <v>45676</v>
          </cell>
        </row>
        <row r="425">
          <cell r="C425">
            <v>526</v>
          </cell>
          <cell r="D425">
            <v>45</v>
          </cell>
          <cell r="E425">
            <v>45699</v>
          </cell>
        </row>
        <row r="426">
          <cell r="C426">
            <v>527</v>
          </cell>
          <cell r="D426">
            <v>30</v>
          </cell>
          <cell r="E426">
            <v>45696</v>
          </cell>
        </row>
        <row r="427">
          <cell r="C427">
            <v>528</v>
          </cell>
          <cell r="D427">
            <v>30</v>
          </cell>
          <cell r="E427">
            <v>45680</v>
          </cell>
        </row>
        <row r="428">
          <cell r="C428">
            <v>531</v>
          </cell>
          <cell r="D428">
            <v>30</v>
          </cell>
          <cell r="E428">
            <v>45713</v>
          </cell>
        </row>
        <row r="429">
          <cell r="C429">
            <v>532</v>
          </cell>
          <cell r="D429">
            <v>45</v>
          </cell>
          <cell r="E429">
            <v>45698</v>
          </cell>
        </row>
        <row r="430">
          <cell r="C430">
            <v>533</v>
          </cell>
          <cell r="D430">
            <v>30</v>
          </cell>
          <cell r="E430">
            <v>45689</v>
          </cell>
        </row>
        <row r="431">
          <cell r="C431">
            <v>537</v>
          </cell>
          <cell r="D431">
            <v>30</v>
          </cell>
          <cell r="E431">
            <v>45686</v>
          </cell>
        </row>
        <row r="432">
          <cell r="C432">
            <v>538</v>
          </cell>
          <cell r="D432">
            <v>30</v>
          </cell>
          <cell r="E432">
            <v>45683</v>
          </cell>
        </row>
        <row r="433">
          <cell r="C433">
            <v>539</v>
          </cell>
          <cell r="D433">
            <v>30</v>
          </cell>
          <cell r="E433">
            <v>45771</v>
          </cell>
        </row>
        <row r="434">
          <cell r="C434">
            <v>540</v>
          </cell>
          <cell r="D434">
            <v>30</v>
          </cell>
          <cell r="E434">
            <v>45686</v>
          </cell>
        </row>
        <row r="435">
          <cell r="C435">
            <v>541</v>
          </cell>
          <cell r="D435">
            <v>30</v>
          </cell>
          <cell r="E435">
            <v>45689</v>
          </cell>
        </row>
        <row r="436">
          <cell r="C436">
            <v>543</v>
          </cell>
          <cell r="D436">
            <v>30</v>
          </cell>
          <cell r="E436">
            <v>45682</v>
          </cell>
        </row>
        <row r="437">
          <cell r="C437">
            <v>546</v>
          </cell>
          <cell r="D437">
            <v>30</v>
          </cell>
          <cell r="E437">
            <v>45686</v>
          </cell>
        </row>
        <row r="438">
          <cell r="C438">
            <v>547</v>
          </cell>
          <cell r="D438">
            <v>30</v>
          </cell>
          <cell r="E438">
            <v>45690</v>
          </cell>
        </row>
        <row r="439">
          <cell r="C439">
            <v>548</v>
          </cell>
          <cell r="D439">
            <v>30</v>
          </cell>
          <cell r="E439">
            <v>45688</v>
          </cell>
        </row>
        <row r="440">
          <cell r="C440">
            <v>550</v>
          </cell>
          <cell r="D440">
            <v>30</v>
          </cell>
          <cell r="E440">
            <v>45696</v>
          </cell>
        </row>
        <row r="441">
          <cell r="C441">
            <v>553</v>
          </cell>
          <cell r="D441">
            <v>30</v>
          </cell>
          <cell r="E441">
            <v>45686</v>
          </cell>
        </row>
        <row r="442">
          <cell r="C442">
            <v>555</v>
          </cell>
          <cell r="D442">
            <v>30</v>
          </cell>
          <cell r="E442">
            <v>45688</v>
          </cell>
        </row>
        <row r="443">
          <cell r="C443">
            <v>558</v>
          </cell>
          <cell r="D443">
            <v>30</v>
          </cell>
          <cell r="E443">
            <v>45688</v>
          </cell>
        </row>
        <row r="444">
          <cell r="C444">
            <v>559</v>
          </cell>
          <cell r="D444">
            <v>30</v>
          </cell>
          <cell r="E444">
            <v>45694</v>
          </cell>
        </row>
        <row r="445">
          <cell r="C445">
            <v>565</v>
          </cell>
          <cell r="D445">
            <v>25</v>
          </cell>
          <cell r="E445">
            <v>45703</v>
          </cell>
        </row>
        <row r="446">
          <cell r="C446">
            <v>566</v>
          </cell>
          <cell r="D446">
            <v>30</v>
          </cell>
          <cell r="E446">
            <v>45663</v>
          </cell>
        </row>
        <row r="447">
          <cell r="C447">
            <v>567</v>
          </cell>
          <cell r="D447">
            <v>30</v>
          </cell>
          <cell r="E447">
            <v>45695</v>
          </cell>
        </row>
        <row r="448">
          <cell r="C448">
            <v>568</v>
          </cell>
          <cell r="D448">
            <v>30</v>
          </cell>
          <cell r="E448">
            <v>45694</v>
          </cell>
        </row>
        <row r="449">
          <cell r="C449">
            <v>572</v>
          </cell>
          <cell r="D449">
            <v>45</v>
          </cell>
          <cell r="E449">
            <v>45711</v>
          </cell>
        </row>
        <row r="450">
          <cell r="C450">
            <v>589</v>
          </cell>
          <cell r="D450">
            <v>30</v>
          </cell>
          <cell r="E450">
            <v>45697</v>
          </cell>
        </row>
        <row r="451">
          <cell r="C451">
            <v>590</v>
          </cell>
          <cell r="D451">
            <v>30</v>
          </cell>
          <cell r="E451">
            <v>45697</v>
          </cell>
        </row>
        <row r="452">
          <cell r="C452">
            <v>592</v>
          </cell>
          <cell r="D452">
            <v>30</v>
          </cell>
          <cell r="E452">
            <v>45702</v>
          </cell>
        </row>
        <row r="453">
          <cell r="C453">
            <v>594</v>
          </cell>
          <cell r="D453">
            <v>30</v>
          </cell>
          <cell r="E453">
            <v>45705</v>
          </cell>
        </row>
        <row r="454">
          <cell r="C454">
            <v>606</v>
          </cell>
          <cell r="D454">
            <v>45</v>
          </cell>
          <cell r="E454">
            <v>45722</v>
          </cell>
        </row>
        <row r="455">
          <cell r="C455">
            <v>677</v>
          </cell>
          <cell r="D455">
            <v>30</v>
          </cell>
          <cell r="E455">
            <v>45716</v>
          </cell>
        </row>
        <row r="456">
          <cell r="C456">
            <v>698</v>
          </cell>
          <cell r="D456">
            <v>30</v>
          </cell>
          <cell r="E456">
            <v>45728</v>
          </cell>
        </row>
        <row r="457">
          <cell r="C457">
            <v>714</v>
          </cell>
          <cell r="D457">
            <v>30</v>
          </cell>
          <cell r="E457">
            <v>45720</v>
          </cell>
        </row>
        <row r="458">
          <cell r="C458">
            <v>728</v>
          </cell>
          <cell r="D458">
            <v>30</v>
          </cell>
          <cell r="E458">
            <v>45730</v>
          </cell>
        </row>
        <row r="459">
          <cell r="C459">
            <v>731</v>
          </cell>
          <cell r="D459">
            <v>30</v>
          </cell>
          <cell r="E459">
            <v>45695</v>
          </cell>
        </row>
        <row r="460">
          <cell r="C460">
            <v>393</v>
          </cell>
          <cell r="D460">
            <v>30</v>
          </cell>
          <cell r="E460">
            <v>45728</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68"/>
  <sheetViews>
    <sheetView tabSelected="1" workbookViewId="0">
      <selection activeCell="O8" sqref="O8"/>
    </sheetView>
  </sheetViews>
  <sheetFormatPr defaultColWidth="11.42578125" defaultRowHeight="15"/>
  <cols>
    <col min="1" max="2" width="9.42578125" style="9" customWidth="1"/>
    <col min="3" max="4" width="11.42578125" style="8"/>
    <col min="5" max="5" width="9.42578125" style="9" customWidth="1"/>
    <col min="6" max="6" width="12.42578125" style="9" customWidth="1"/>
    <col min="7" max="7" width="14.42578125" style="9" customWidth="1"/>
    <col min="8" max="8" width="9.42578125" style="9" customWidth="1"/>
    <col min="9" max="9" width="12.85546875" style="9" customWidth="1"/>
    <col min="10" max="10" width="11.42578125" style="9" customWidth="1"/>
    <col min="11" max="11" width="10.5703125" style="22" customWidth="1"/>
    <col min="12" max="12" width="10.7109375" style="22" customWidth="1"/>
    <col min="13" max="13" width="11.140625" style="22" customWidth="1"/>
    <col min="14" max="16" width="9.42578125" style="9" customWidth="1"/>
    <col min="17" max="17" width="12.7109375" style="22" customWidth="1"/>
    <col min="18" max="18" width="15.28515625" style="9" customWidth="1"/>
    <col min="19" max="19" width="14.85546875" style="9" bestFit="1" customWidth="1"/>
    <col min="20" max="20" width="15.85546875" style="10" customWidth="1"/>
    <col min="22" max="23" width="11.42578125" style="9"/>
  </cols>
  <sheetData>
    <row r="1" spans="1:24" ht="108">
      <c r="A1" s="13" t="s">
        <v>0</v>
      </c>
      <c r="B1" s="13" t="s">
        <v>1</v>
      </c>
      <c r="C1" s="13" t="s">
        <v>2</v>
      </c>
      <c r="D1" s="13" t="s">
        <v>3</v>
      </c>
      <c r="E1" s="13" t="s">
        <v>4</v>
      </c>
      <c r="F1" s="13" t="s">
        <v>5</v>
      </c>
      <c r="G1" s="13" t="s">
        <v>6</v>
      </c>
      <c r="H1" s="13" t="s">
        <v>7</v>
      </c>
      <c r="I1" s="13" t="s">
        <v>8</v>
      </c>
      <c r="J1" s="13" t="s">
        <v>9</v>
      </c>
      <c r="K1" s="20" t="s">
        <v>10</v>
      </c>
      <c r="L1" s="20" t="s">
        <v>11</v>
      </c>
      <c r="M1" s="20" t="s">
        <v>12</v>
      </c>
      <c r="N1" s="13" t="s">
        <v>13</v>
      </c>
      <c r="O1" s="13" t="s">
        <v>14</v>
      </c>
      <c r="P1" s="13" t="s">
        <v>15</v>
      </c>
      <c r="Q1" s="20" t="s">
        <v>16</v>
      </c>
      <c r="R1" s="13" t="s">
        <v>17</v>
      </c>
      <c r="S1" s="13" t="s">
        <v>18</v>
      </c>
      <c r="T1" s="14" t="s">
        <v>19</v>
      </c>
      <c r="U1" s="16" t="s">
        <v>20</v>
      </c>
      <c r="V1" s="18" t="s">
        <v>21</v>
      </c>
      <c r="W1" s="19" t="s">
        <v>22</v>
      </c>
      <c r="X1" s="19" t="s">
        <v>23</v>
      </c>
    </row>
    <row r="2" spans="1:24">
      <c r="A2" s="4">
        <v>1</v>
      </c>
      <c r="B2" s="4" t="s">
        <v>24</v>
      </c>
      <c r="C2" s="3" t="s">
        <v>25</v>
      </c>
      <c r="D2" s="3" t="s">
        <v>26</v>
      </c>
      <c r="E2" s="4" t="s">
        <v>27</v>
      </c>
      <c r="F2" s="4" t="s">
        <v>28</v>
      </c>
      <c r="G2" s="4">
        <v>1015407312</v>
      </c>
      <c r="H2" s="4" t="s">
        <v>29</v>
      </c>
      <c r="I2" s="4" t="s">
        <v>30</v>
      </c>
      <c r="J2" s="4">
        <v>2870094</v>
      </c>
      <c r="K2" s="21">
        <f>+VLOOKUP(A2,'[1]2024'!$B:$I,8,0)</f>
        <v>45328</v>
      </c>
      <c r="L2" s="21">
        <f>+VLOOKUP(A2,'[1]2024'!$B:$J,9,0)</f>
        <v>45329</v>
      </c>
      <c r="M2" s="21">
        <f>+VLOOKUP(A2,'[1]2024'!$B:$K,10,0)</f>
        <v>45449</v>
      </c>
      <c r="N2" s="4">
        <v>4</v>
      </c>
      <c r="O2" s="4" t="s">
        <v>31</v>
      </c>
      <c r="P2" s="4">
        <f>+VLOOKUP(A2,[2]ADIC!$C:$D,2,0)</f>
        <v>60</v>
      </c>
      <c r="Q2" s="21">
        <f>+VLOOKUP(A2,[2]ADIC!$C:$E,3,0)</f>
        <v>45510</v>
      </c>
      <c r="R2" s="2">
        <v>25200000</v>
      </c>
      <c r="S2" s="2">
        <v>12600000</v>
      </c>
      <c r="T2" s="15">
        <v>37800000</v>
      </c>
      <c r="U2" s="17" t="s">
        <v>32</v>
      </c>
      <c r="V2" s="4" t="s">
        <v>33</v>
      </c>
      <c r="W2" s="4">
        <v>0</v>
      </c>
      <c r="X2" s="17" t="s">
        <v>34</v>
      </c>
    </row>
    <row r="3" spans="1:24">
      <c r="A3" s="4">
        <v>2</v>
      </c>
      <c r="B3" s="4" t="s">
        <v>24</v>
      </c>
      <c r="C3" s="3" t="s">
        <v>25</v>
      </c>
      <c r="D3" s="3" t="s">
        <v>26</v>
      </c>
      <c r="E3" s="4" t="s">
        <v>35</v>
      </c>
      <c r="F3" s="4" t="s">
        <v>36</v>
      </c>
      <c r="G3" s="4">
        <v>51863835</v>
      </c>
      <c r="H3" s="4" t="s">
        <v>37</v>
      </c>
      <c r="I3" s="4" t="s">
        <v>38</v>
      </c>
      <c r="J3" s="4">
        <v>3005578090</v>
      </c>
      <c r="K3" s="21">
        <f>+VLOOKUP(A3,'[1]2024'!$B:$I,8,0)</f>
        <v>45329</v>
      </c>
      <c r="L3" s="21">
        <f>+VLOOKUP(A3,'[1]2024'!$B:$J,9,0)</f>
        <v>45330</v>
      </c>
      <c r="M3" s="21">
        <f>+VLOOKUP(A3,'[1]2024'!$B:$K,10,0)</f>
        <v>45450</v>
      </c>
      <c r="N3" s="4">
        <v>4</v>
      </c>
      <c r="O3" s="4" t="s">
        <v>31</v>
      </c>
      <c r="P3" s="4">
        <f>+VLOOKUP(A3,[2]ADIC!$C:$D,2,0)</f>
        <v>60</v>
      </c>
      <c r="Q3" s="21">
        <f>+VLOOKUP(A3,[2]ADIC!$C:$E,3,0)</f>
        <v>45511</v>
      </c>
      <c r="R3" s="2">
        <v>27200000</v>
      </c>
      <c r="S3" s="2">
        <v>13600000</v>
      </c>
      <c r="T3" s="15">
        <v>40800000</v>
      </c>
      <c r="U3" s="17" t="s">
        <v>39</v>
      </c>
      <c r="V3" s="4" t="s">
        <v>40</v>
      </c>
      <c r="W3" s="4">
        <v>0</v>
      </c>
      <c r="X3" s="17" t="s">
        <v>34</v>
      </c>
    </row>
    <row r="4" spans="1:24">
      <c r="A4" s="4">
        <v>3</v>
      </c>
      <c r="B4" s="4" t="s">
        <v>24</v>
      </c>
      <c r="C4" s="3" t="s">
        <v>25</v>
      </c>
      <c r="D4" s="3" t="s">
        <v>26</v>
      </c>
      <c r="E4" s="4" t="s">
        <v>41</v>
      </c>
      <c r="F4" s="4" t="s">
        <v>42</v>
      </c>
      <c r="G4" s="4">
        <v>20499867</v>
      </c>
      <c r="H4" s="4" t="s">
        <v>43</v>
      </c>
      <c r="I4" s="4" t="s">
        <v>44</v>
      </c>
      <c r="J4" s="4">
        <v>3144252196</v>
      </c>
      <c r="K4" s="21">
        <f>+VLOOKUP(A4,'[1]2024'!$B:$I,8,0)</f>
        <v>45328</v>
      </c>
      <c r="L4" s="21">
        <f>+VLOOKUP(A4,'[1]2024'!$B:$J,9,0)</f>
        <v>45329</v>
      </c>
      <c r="M4" s="21">
        <f>+VLOOKUP(A4,'[1]2024'!$B:$K,10,0)</f>
        <v>45449</v>
      </c>
      <c r="N4" s="4">
        <v>4</v>
      </c>
      <c r="O4" s="4" t="s">
        <v>31</v>
      </c>
      <c r="P4" s="4">
        <v>0</v>
      </c>
      <c r="Q4" s="21"/>
      <c r="R4" s="2">
        <v>22000000</v>
      </c>
      <c r="S4" s="2">
        <v>0</v>
      </c>
      <c r="T4" s="15">
        <v>22000000</v>
      </c>
      <c r="U4" s="17" t="s">
        <v>45</v>
      </c>
      <c r="V4" s="4" t="s">
        <v>40</v>
      </c>
      <c r="W4" s="4">
        <v>0</v>
      </c>
      <c r="X4" s="17" t="s">
        <v>34</v>
      </c>
    </row>
    <row r="5" spans="1:24">
      <c r="A5" s="4">
        <v>4</v>
      </c>
      <c r="B5" s="4" t="s">
        <v>24</v>
      </c>
      <c r="C5" s="3" t="s">
        <v>25</v>
      </c>
      <c r="D5" s="3" t="s">
        <v>46</v>
      </c>
      <c r="E5" s="4" t="s">
        <v>47</v>
      </c>
      <c r="F5" s="4" t="s">
        <v>48</v>
      </c>
      <c r="G5" s="4">
        <v>53072549</v>
      </c>
      <c r="H5" s="4" t="s">
        <v>49</v>
      </c>
      <c r="I5" s="4" t="s">
        <v>50</v>
      </c>
      <c r="J5" s="4">
        <v>4710470</v>
      </c>
      <c r="K5" s="21">
        <f>+VLOOKUP(A5,'[1]2024'!$B:$I,8,0)</f>
        <v>45338</v>
      </c>
      <c r="L5" s="21">
        <f>+VLOOKUP(A5,'[1]2024'!$B:$J,9,0)</f>
        <v>45341</v>
      </c>
      <c r="M5" s="21">
        <f>+VLOOKUP(A5,'[1]2024'!$B:$K,10,0)</f>
        <v>45461</v>
      </c>
      <c r="N5" s="4">
        <v>4</v>
      </c>
      <c r="O5" s="4" t="s">
        <v>31</v>
      </c>
      <c r="P5" s="4">
        <f>+VLOOKUP(A5,[2]ADIC!$C:$D,2,0)</f>
        <v>60</v>
      </c>
      <c r="Q5" s="21">
        <f>+VLOOKUP(A5,[2]ADIC!$C:$E,3,0)</f>
        <v>45522</v>
      </c>
      <c r="R5" s="2">
        <v>14000000</v>
      </c>
      <c r="S5" s="2">
        <v>7000000</v>
      </c>
      <c r="T5" s="15">
        <v>21000000</v>
      </c>
      <c r="U5" s="17" t="s">
        <v>51</v>
      </c>
      <c r="V5" s="4" t="s">
        <v>52</v>
      </c>
      <c r="W5" s="4">
        <v>0</v>
      </c>
      <c r="X5" s="17" t="s">
        <v>34</v>
      </c>
    </row>
    <row r="6" spans="1:24">
      <c r="A6" s="4">
        <v>5</v>
      </c>
      <c r="B6" s="4" t="s">
        <v>24</v>
      </c>
      <c r="C6" s="3" t="s">
        <v>25</v>
      </c>
      <c r="D6" s="3" t="s">
        <v>26</v>
      </c>
      <c r="E6" s="4" t="s">
        <v>53</v>
      </c>
      <c r="F6" s="4" t="s">
        <v>54</v>
      </c>
      <c r="G6" s="4">
        <v>52837530</v>
      </c>
      <c r="H6" s="4" t="s">
        <v>55</v>
      </c>
      <c r="I6" s="4" t="s">
        <v>56</v>
      </c>
      <c r="J6" s="4">
        <v>3208804151</v>
      </c>
      <c r="K6" s="21">
        <f>+VLOOKUP(A6,'[1]2024'!$B:$I,8,0)</f>
        <v>45328</v>
      </c>
      <c r="L6" s="21">
        <f>+VLOOKUP(A6,'[1]2024'!$B:$J,9,0)</f>
        <v>45329</v>
      </c>
      <c r="M6" s="21">
        <f>+VLOOKUP(A6,'[1]2024'!$B:$K,10,0)</f>
        <v>45449</v>
      </c>
      <c r="N6" s="4">
        <v>4</v>
      </c>
      <c r="O6" s="4" t="s">
        <v>31</v>
      </c>
      <c r="P6" s="4">
        <f>+VLOOKUP(A6,[2]ADIC!$C:$D,2,0)</f>
        <v>60</v>
      </c>
      <c r="Q6" s="21">
        <f>+VLOOKUP(A6,[2]ADIC!$C:$E,3,0)</f>
        <v>45510</v>
      </c>
      <c r="R6" s="2">
        <v>28000000</v>
      </c>
      <c r="S6" s="2">
        <v>14000000</v>
      </c>
      <c r="T6" s="15">
        <v>42000000</v>
      </c>
      <c r="U6" s="17" t="s">
        <v>57</v>
      </c>
      <c r="V6" s="4" t="s">
        <v>33</v>
      </c>
      <c r="W6" s="4">
        <v>0</v>
      </c>
      <c r="X6" s="17" t="s">
        <v>34</v>
      </c>
    </row>
    <row r="7" spans="1:24">
      <c r="A7" s="4">
        <v>6</v>
      </c>
      <c r="B7" s="4" t="s">
        <v>58</v>
      </c>
      <c r="C7" s="3" t="s">
        <v>25</v>
      </c>
      <c r="D7" s="3" t="s">
        <v>26</v>
      </c>
      <c r="E7" s="4" t="s">
        <v>59</v>
      </c>
      <c r="F7" s="4" t="s">
        <v>60</v>
      </c>
      <c r="G7" s="4">
        <v>1018425053</v>
      </c>
      <c r="H7" s="4" t="s">
        <v>61</v>
      </c>
      <c r="I7" s="4" t="s">
        <v>62</v>
      </c>
      <c r="J7" s="4">
        <v>3123205012</v>
      </c>
      <c r="K7" s="21">
        <f>+VLOOKUP(A7,'[1]2024'!$B:$I,8,0)</f>
        <v>45328</v>
      </c>
      <c r="L7" s="21">
        <f>+VLOOKUP(A7,'[1]2024'!$B:$J,9,0)</f>
        <v>45331</v>
      </c>
      <c r="M7" s="21">
        <f>+VLOOKUP(A7,'[1]2024'!$B:$K,10,0)</f>
        <v>45451</v>
      </c>
      <c r="N7" s="4">
        <v>4</v>
      </c>
      <c r="O7" s="4" t="s">
        <v>31</v>
      </c>
      <c r="P7" s="4">
        <f>+VLOOKUP(A7,[2]ADIC!$C:$D,2,0)</f>
        <v>60</v>
      </c>
      <c r="Q7" s="21">
        <f>+VLOOKUP(A7,[2]ADIC!$C:$E,3,0)</f>
        <v>45512</v>
      </c>
      <c r="R7" s="2">
        <v>26000000</v>
      </c>
      <c r="S7" s="2">
        <v>13000000</v>
      </c>
      <c r="T7" s="15">
        <v>39000000</v>
      </c>
      <c r="U7" s="17" t="s">
        <v>63</v>
      </c>
      <c r="V7" s="4" t="s">
        <v>33</v>
      </c>
      <c r="W7" s="4">
        <v>0</v>
      </c>
      <c r="X7" s="17" t="s">
        <v>34</v>
      </c>
    </row>
    <row r="8" spans="1:24">
      <c r="A8" s="4">
        <v>7</v>
      </c>
      <c r="B8" s="4" t="s">
        <v>64</v>
      </c>
      <c r="C8" s="3" t="s">
        <v>25</v>
      </c>
      <c r="D8" s="3" t="s">
        <v>26</v>
      </c>
      <c r="E8" s="4" t="s">
        <v>65</v>
      </c>
      <c r="F8" s="4" t="s">
        <v>66</v>
      </c>
      <c r="G8" s="4">
        <v>1033744712</v>
      </c>
      <c r="H8" s="4" t="s">
        <v>67</v>
      </c>
      <c r="I8" s="4" t="s">
        <v>68</v>
      </c>
      <c r="J8" s="4">
        <v>3057082799</v>
      </c>
      <c r="K8" s="21">
        <f>+VLOOKUP(A8,'[1]2024'!$B:$I,8,0)</f>
        <v>45328</v>
      </c>
      <c r="L8" s="21">
        <f>+VLOOKUP(A8,'[1]2024'!$B:$J,9,0)</f>
        <v>45329</v>
      </c>
      <c r="M8" s="21">
        <f>+VLOOKUP(A8,'[1]2024'!$B:$K,10,0)</f>
        <v>45449</v>
      </c>
      <c r="N8" s="4">
        <v>4</v>
      </c>
      <c r="O8" s="4" t="s">
        <v>31</v>
      </c>
      <c r="P8" s="4">
        <f>+VLOOKUP(A8,[2]ADIC!$C:$D,2,0)</f>
        <v>60</v>
      </c>
      <c r="Q8" s="21">
        <f>+VLOOKUP(A8,[2]ADIC!$C:$E,3,0)</f>
        <v>45510</v>
      </c>
      <c r="R8" s="2">
        <v>26000000</v>
      </c>
      <c r="S8" s="2">
        <v>13000000</v>
      </c>
      <c r="T8" s="15">
        <v>39000000</v>
      </c>
      <c r="U8" s="17" t="s">
        <v>69</v>
      </c>
      <c r="V8" s="4" t="s">
        <v>33</v>
      </c>
      <c r="W8" s="4">
        <v>0</v>
      </c>
      <c r="X8" s="17" t="s">
        <v>34</v>
      </c>
    </row>
    <row r="9" spans="1:24">
      <c r="A9" s="4">
        <v>8</v>
      </c>
      <c r="B9" s="4" t="s">
        <v>24</v>
      </c>
      <c r="C9" s="3" t="s">
        <v>25</v>
      </c>
      <c r="D9" s="3" t="s">
        <v>46</v>
      </c>
      <c r="E9" s="4" t="s">
        <v>70</v>
      </c>
      <c r="F9" s="4" t="s">
        <v>71</v>
      </c>
      <c r="G9" s="4">
        <v>1030653986</v>
      </c>
      <c r="H9" s="4" t="s">
        <v>72</v>
      </c>
      <c r="I9" s="4" t="s">
        <v>73</v>
      </c>
      <c r="J9" s="4">
        <v>3112777381</v>
      </c>
      <c r="K9" s="21">
        <f>+VLOOKUP(A9,'[1]2024'!$B:$I,8,0)</f>
        <v>45329</v>
      </c>
      <c r="L9" s="21">
        <f>+VLOOKUP(A9,'[1]2024'!$B:$J,9,0)</f>
        <v>45330</v>
      </c>
      <c r="M9" s="21">
        <f>+VLOOKUP(A9,'[1]2024'!$B:$K,10,0)</f>
        <v>45450</v>
      </c>
      <c r="N9" s="4">
        <v>4</v>
      </c>
      <c r="O9" s="4" t="s">
        <v>31</v>
      </c>
      <c r="P9" s="4">
        <f>+VLOOKUP(A9,[2]ADIC!$C:$D,2,0)</f>
        <v>60</v>
      </c>
      <c r="Q9" s="21">
        <f>+VLOOKUP(A9,[2]ADIC!$C:$E,3,0)</f>
        <v>45511</v>
      </c>
      <c r="R9" s="2">
        <v>16000000</v>
      </c>
      <c r="S9" s="2">
        <v>8000000</v>
      </c>
      <c r="T9" s="15">
        <v>24000000</v>
      </c>
      <c r="U9" s="17" t="s">
        <v>74</v>
      </c>
      <c r="V9" s="4" t="s">
        <v>75</v>
      </c>
      <c r="W9" s="4">
        <v>0</v>
      </c>
      <c r="X9" s="17" t="s">
        <v>34</v>
      </c>
    </row>
    <row r="10" spans="1:24">
      <c r="A10" s="4">
        <v>9</v>
      </c>
      <c r="B10" s="4" t="s">
        <v>24</v>
      </c>
      <c r="C10" s="3" t="s">
        <v>25</v>
      </c>
      <c r="D10" s="3" t="s">
        <v>26</v>
      </c>
      <c r="E10" s="4" t="s">
        <v>76</v>
      </c>
      <c r="F10" s="4" t="s">
        <v>77</v>
      </c>
      <c r="G10" s="4">
        <v>1069720354</v>
      </c>
      <c r="H10" s="4" t="s">
        <v>78</v>
      </c>
      <c r="I10" s="4" t="s">
        <v>79</v>
      </c>
      <c r="J10" s="4">
        <v>3125590071</v>
      </c>
      <c r="K10" s="21">
        <f>+VLOOKUP(A10,'[1]2024'!$B:$I,8,0)</f>
        <v>45328</v>
      </c>
      <c r="L10" s="21">
        <f>+VLOOKUP(A10,'[1]2024'!$B:$J,9,0)</f>
        <v>45330</v>
      </c>
      <c r="M10" s="21">
        <f>+VLOOKUP(A10,'[1]2024'!$B:$K,10,0)</f>
        <v>45450</v>
      </c>
      <c r="N10" s="4">
        <v>4</v>
      </c>
      <c r="O10" s="4" t="s">
        <v>31</v>
      </c>
      <c r="P10" s="4">
        <f>+VLOOKUP(A10,[2]ADIC!$C:$D,2,0)</f>
        <v>60</v>
      </c>
      <c r="Q10" s="21">
        <f>+VLOOKUP(A10,[2]ADIC!$C:$E,3,0)</f>
        <v>45511</v>
      </c>
      <c r="R10" s="2">
        <v>21600000</v>
      </c>
      <c r="S10" s="2">
        <v>10800000</v>
      </c>
      <c r="T10" s="15">
        <v>32400000</v>
      </c>
      <c r="U10" s="17" t="s">
        <v>80</v>
      </c>
      <c r="V10" s="4" t="s">
        <v>33</v>
      </c>
      <c r="W10" s="4">
        <v>0</v>
      </c>
      <c r="X10" s="17" t="s">
        <v>34</v>
      </c>
    </row>
    <row r="11" spans="1:24">
      <c r="A11" s="4">
        <v>10</v>
      </c>
      <c r="B11" s="4" t="s">
        <v>24</v>
      </c>
      <c r="C11" s="3" t="s">
        <v>25</v>
      </c>
      <c r="D11" s="3" t="s">
        <v>26</v>
      </c>
      <c r="E11" s="4" t="s">
        <v>53</v>
      </c>
      <c r="F11" s="4" t="s">
        <v>81</v>
      </c>
      <c r="G11" s="4">
        <v>1032463668</v>
      </c>
      <c r="H11" s="4" t="s">
        <v>82</v>
      </c>
      <c r="I11" s="4" t="s">
        <v>83</v>
      </c>
      <c r="J11" s="4">
        <v>3057728305</v>
      </c>
      <c r="K11" s="21">
        <f>+VLOOKUP(A11,'[1]2024'!$B:$I,8,0)</f>
        <v>45330</v>
      </c>
      <c r="L11" s="21">
        <f>+VLOOKUP(A11,'[1]2024'!$B:$J,9,0)</f>
        <v>45330</v>
      </c>
      <c r="M11" s="21">
        <f>+VLOOKUP(A11,'[1]2024'!$B:$K,10,0)</f>
        <v>45450</v>
      </c>
      <c r="N11" s="4">
        <v>4</v>
      </c>
      <c r="O11" s="4" t="s">
        <v>31</v>
      </c>
      <c r="P11" s="4">
        <f>+VLOOKUP(A11,[2]ADIC!$C:$D,2,0)</f>
        <v>60</v>
      </c>
      <c r="Q11" s="21">
        <f>+VLOOKUP(A11,[2]ADIC!$C:$E,3,0)</f>
        <v>45511</v>
      </c>
      <c r="R11" s="2">
        <v>28000000</v>
      </c>
      <c r="S11" s="2">
        <v>14000000</v>
      </c>
      <c r="T11" s="15">
        <v>42000000</v>
      </c>
      <c r="U11" s="17" t="s">
        <v>57</v>
      </c>
      <c r="V11" s="4" t="s">
        <v>33</v>
      </c>
      <c r="W11" s="4">
        <v>0</v>
      </c>
      <c r="X11" s="17" t="s">
        <v>34</v>
      </c>
    </row>
    <row r="12" spans="1:24">
      <c r="A12" s="4">
        <v>11</v>
      </c>
      <c r="B12" s="4" t="s">
        <v>24</v>
      </c>
      <c r="C12" s="3" t="s">
        <v>25</v>
      </c>
      <c r="D12" s="3" t="s">
        <v>46</v>
      </c>
      <c r="E12" s="4" t="s">
        <v>70</v>
      </c>
      <c r="F12" s="4" t="s">
        <v>84</v>
      </c>
      <c r="G12" s="4">
        <v>1012401436</v>
      </c>
      <c r="H12" s="4" t="s">
        <v>85</v>
      </c>
      <c r="I12" s="4" t="s">
        <v>86</v>
      </c>
      <c r="J12" s="4">
        <v>4621357</v>
      </c>
      <c r="K12" s="21">
        <f>+VLOOKUP(A12,'[1]2024'!$B:$I,8,0)</f>
        <v>45329</v>
      </c>
      <c r="L12" s="21">
        <f>+VLOOKUP(A12,'[1]2024'!$B:$J,9,0)</f>
        <v>45330</v>
      </c>
      <c r="M12" s="21">
        <f>+VLOOKUP(A12,'[1]2024'!$B:$K,10,0)</f>
        <v>45450</v>
      </c>
      <c r="N12" s="4">
        <v>4</v>
      </c>
      <c r="O12" s="4" t="s">
        <v>31</v>
      </c>
      <c r="P12" s="4">
        <f>+VLOOKUP(A12,[2]ADIC!$C:$D,2,0)</f>
        <v>60</v>
      </c>
      <c r="Q12" s="21">
        <f>+VLOOKUP(A12,[2]ADIC!$C:$E,3,0)</f>
        <v>45511</v>
      </c>
      <c r="R12" s="2">
        <v>16000000</v>
      </c>
      <c r="S12" s="2">
        <v>8000000</v>
      </c>
      <c r="T12" s="15">
        <v>24000000</v>
      </c>
      <c r="U12" s="17" t="s">
        <v>74</v>
      </c>
      <c r="V12" s="4" t="s">
        <v>33</v>
      </c>
      <c r="W12" s="4">
        <v>0</v>
      </c>
      <c r="X12" s="17" t="s">
        <v>34</v>
      </c>
    </row>
    <row r="13" spans="1:24">
      <c r="A13" s="4">
        <v>12</v>
      </c>
      <c r="B13" s="4" t="s">
        <v>24</v>
      </c>
      <c r="C13" s="3" t="s">
        <v>25</v>
      </c>
      <c r="D13" s="3" t="s">
        <v>26</v>
      </c>
      <c r="E13" s="4" t="s">
        <v>87</v>
      </c>
      <c r="F13" s="4" t="s">
        <v>88</v>
      </c>
      <c r="G13" s="4">
        <v>1119886269</v>
      </c>
      <c r="H13" s="4" t="s">
        <v>89</v>
      </c>
      <c r="I13" s="4" t="s">
        <v>90</v>
      </c>
      <c r="J13" s="4">
        <v>3115245678</v>
      </c>
      <c r="K13" s="21">
        <f>+VLOOKUP(A13,'[1]2024'!$B:$I,8,0)</f>
        <v>45329</v>
      </c>
      <c r="L13" s="21">
        <f>+VLOOKUP(A13,'[1]2024'!$B:$J,9,0)</f>
        <v>45330</v>
      </c>
      <c r="M13" s="21">
        <f>+VLOOKUP(A13,'[1]2024'!$B:$K,10,0)</f>
        <v>45450</v>
      </c>
      <c r="N13" s="4">
        <v>4</v>
      </c>
      <c r="O13" s="4" t="s">
        <v>31</v>
      </c>
      <c r="P13" s="4">
        <f>+VLOOKUP(A13,[2]ADIC!$C:$D,2,0)</f>
        <v>60</v>
      </c>
      <c r="Q13" s="21">
        <f>+VLOOKUP(A13,[2]ADIC!$C:$E,3,0)</f>
        <v>45511</v>
      </c>
      <c r="R13" s="2">
        <v>20000000</v>
      </c>
      <c r="S13" s="2">
        <v>10000000</v>
      </c>
      <c r="T13" s="15">
        <v>30000000</v>
      </c>
      <c r="U13" s="17" t="s">
        <v>91</v>
      </c>
      <c r="V13" s="4" t="s">
        <v>33</v>
      </c>
      <c r="W13" s="4">
        <v>0</v>
      </c>
      <c r="X13" s="17" t="s">
        <v>34</v>
      </c>
    </row>
    <row r="14" spans="1:24">
      <c r="A14" s="4">
        <v>13</v>
      </c>
      <c r="B14" s="4" t="s">
        <v>24</v>
      </c>
      <c r="C14" s="3" t="s">
        <v>25</v>
      </c>
      <c r="D14" s="3" t="s">
        <v>46</v>
      </c>
      <c r="E14" s="4" t="s">
        <v>92</v>
      </c>
      <c r="F14" s="4" t="s">
        <v>93</v>
      </c>
      <c r="G14" s="4">
        <v>79696458</v>
      </c>
      <c r="H14" s="4" t="s">
        <v>94</v>
      </c>
      <c r="I14" s="4" t="s">
        <v>95</v>
      </c>
      <c r="J14" s="4">
        <v>3507592419</v>
      </c>
      <c r="K14" s="21">
        <f>+VLOOKUP(A14,'[1]2024'!$B:$I,8,0)</f>
        <v>45330</v>
      </c>
      <c r="L14" s="21">
        <f>+VLOOKUP(A14,'[1]2024'!$B:$J,9,0)</f>
        <v>45331</v>
      </c>
      <c r="M14" s="21">
        <f>+VLOOKUP(A14,'[1]2024'!$B:$K,10,0)</f>
        <v>45451</v>
      </c>
      <c r="N14" s="4">
        <v>4</v>
      </c>
      <c r="O14" s="4" t="s">
        <v>31</v>
      </c>
      <c r="P14" s="4">
        <f>+VLOOKUP(A14,[2]ADIC!$C:$D,2,0)</f>
        <v>60</v>
      </c>
      <c r="Q14" s="21">
        <f>+VLOOKUP(A14,[2]ADIC!$C:$E,3,0)</f>
        <v>45512</v>
      </c>
      <c r="R14" s="2">
        <v>13600000</v>
      </c>
      <c r="S14" s="2">
        <v>6800000</v>
      </c>
      <c r="T14" s="15">
        <v>20400000</v>
      </c>
      <c r="U14" s="17" t="s">
        <v>96</v>
      </c>
      <c r="V14" s="4" t="s">
        <v>97</v>
      </c>
      <c r="W14" s="4">
        <v>0</v>
      </c>
      <c r="X14" s="17" t="s">
        <v>34</v>
      </c>
    </row>
    <row r="15" spans="1:24">
      <c r="A15" s="4">
        <v>14</v>
      </c>
      <c r="B15" s="4" t="s">
        <v>24</v>
      </c>
      <c r="C15" s="3" t="s">
        <v>25</v>
      </c>
      <c r="D15" s="3" t="s">
        <v>46</v>
      </c>
      <c r="E15" s="4" t="s">
        <v>92</v>
      </c>
      <c r="F15" s="4" t="s">
        <v>98</v>
      </c>
      <c r="G15" s="4">
        <v>11052482</v>
      </c>
      <c r="H15" s="4" t="s">
        <v>99</v>
      </c>
      <c r="I15" s="4" t="s">
        <v>100</v>
      </c>
      <c r="J15" s="4">
        <v>3214615960</v>
      </c>
      <c r="K15" s="21">
        <f>+VLOOKUP(A15,'[1]2024'!$B:$I,8,0)</f>
        <v>45330</v>
      </c>
      <c r="L15" s="21">
        <f>+VLOOKUP(A15,'[1]2024'!$B:$J,9,0)</f>
        <v>45331</v>
      </c>
      <c r="M15" s="21">
        <f>+VLOOKUP(A15,'[1]2024'!$B:$K,10,0)</f>
        <v>45451</v>
      </c>
      <c r="N15" s="4">
        <v>4</v>
      </c>
      <c r="O15" s="4" t="s">
        <v>31</v>
      </c>
      <c r="P15" s="4">
        <f>+VLOOKUP(A15,[2]ADIC!$C:$D,2,0)</f>
        <v>60</v>
      </c>
      <c r="Q15" s="21">
        <f>+VLOOKUP(A15,[2]ADIC!$C:$E,3,0)</f>
        <v>45512</v>
      </c>
      <c r="R15" s="2">
        <v>13600000</v>
      </c>
      <c r="S15" s="2">
        <v>6800000</v>
      </c>
      <c r="T15" s="15">
        <v>20400000</v>
      </c>
      <c r="U15" s="17" t="s">
        <v>96</v>
      </c>
      <c r="V15" s="4" t="s">
        <v>97</v>
      </c>
      <c r="W15" s="4">
        <v>0</v>
      </c>
      <c r="X15" s="17" t="s">
        <v>34</v>
      </c>
    </row>
    <row r="16" spans="1:24">
      <c r="A16" s="4">
        <v>15</v>
      </c>
      <c r="B16" s="4" t="s">
        <v>24</v>
      </c>
      <c r="C16" s="3" t="s">
        <v>25</v>
      </c>
      <c r="D16" s="3" t="s">
        <v>26</v>
      </c>
      <c r="E16" s="4" t="s">
        <v>101</v>
      </c>
      <c r="F16" s="4" t="s">
        <v>102</v>
      </c>
      <c r="G16" s="4">
        <v>79316173</v>
      </c>
      <c r="H16" s="4" t="s">
        <v>103</v>
      </c>
      <c r="I16" s="4" t="s">
        <v>104</v>
      </c>
      <c r="J16" s="4">
        <v>3214181078</v>
      </c>
      <c r="K16" s="21">
        <f>+VLOOKUP(A16,'[1]2024'!$B:$I,8,0)</f>
        <v>45329</v>
      </c>
      <c r="L16" s="21">
        <f>+VLOOKUP(A16,'[1]2024'!$B:$J,9,0)</f>
        <v>45330</v>
      </c>
      <c r="M16" s="21">
        <f>+VLOOKUP(A16,'[1]2024'!$B:$K,10,0)</f>
        <v>45450</v>
      </c>
      <c r="N16" s="4">
        <v>4</v>
      </c>
      <c r="O16" s="4" t="s">
        <v>31</v>
      </c>
      <c r="P16" s="4">
        <f>+VLOOKUP(A16,[2]ADIC!$C:$D,2,0)</f>
        <v>60</v>
      </c>
      <c r="Q16" s="21">
        <f>+VLOOKUP(A16,[2]ADIC!$C:$E,3,0)</f>
        <v>45515</v>
      </c>
      <c r="R16" s="2">
        <v>21872000</v>
      </c>
      <c r="S16" s="2">
        <v>10936000</v>
      </c>
      <c r="T16" s="15">
        <v>32808000</v>
      </c>
      <c r="U16" s="17" t="s">
        <v>105</v>
      </c>
      <c r="V16" s="4" t="s">
        <v>106</v>
      </c>
      <c r="W16" s="4">
        <v>0</v>
      </c>
      <c r="X16" s="17" t="s">
        <v>34</v>
      </c>
    </row>
    <row r="17" spans="1:24">
      <c r="A17" s="4">
        <v>16</v>
      </c>
      <c r="B17" s="4" t="s">
        <v>24</v>
      </c>
      <c r="C17" s="3" t="s">
        <v>25</v>
      </c>
      <c r="D17" s="3" t="s">
        <v>26</v>
      </c>
      <c r="E17" s="4" t="s">
        <v>107</v>
      </c>
      <c r="F17" s="4" t="s">
        <v>108</v>
      </c>
      <c r="G17" s="4">
        <v>1014211226</v>
      </c>
      <c r="H17" s="4" t="s">
        <v>109</v>
      </c>
      <c r="I17" s="4" t="s">
        <v>110</v>
      </c>
      <c r="J17" s="4">
        <v>3003850528</v>
      </c>
      <c r="K17" s="21">
        <f>+VLOOKUP(A17,'[1]2024'!$B:$I,8,0)</f>
        <v>45330</v>
      </c>
      <c r="L17" s="21">
        <f>+VLOOKUP(A17,'[1]2024'!$B:$J,9,0)</f>
        <v>45331</v>
      </c>
      <c r="M17" s="21">
        <f>+VLOOKUP(A17,'[1]2024'!$B:$K,10,0)</f>
        <v>45451</v>
      </c>
      <c r="N17" s="4">
        <v>4</v>
      </c>
      <c r="O17" s="4" t="s">
        <v>31</v>
      </c>
      <c r="P17" s="4">
        <f>+VLOOKUP(A17,[2]ADIC!$C:$D,2,0)</f>
        <v>60</v>
      </c>
      <c r="Q17" s="21">
        <f>+VLOOKUP(A17,[2]ADIC!$C:$E,3,0)</f>
        <v>45524</v>
      </c>
      <c r="R17" s="2">
        <v>21872000</v>
      </c>
      <c r="S17" s="2">
        <v>10936000</v>
      </c>
      <c r="T17" s="15">
        <v>32808000</v>
      </c>
      <c r="U17" s="17" t="s">
        <v>111</v>
      </c>
      <c r="V17" s="4" t="s">
        <v>112</v>
      </c>
      <c r="W17" s="4">
        <v>0</v>
      </c>
      <c r="X17" s="17" t="s">
        <v>34</v>
      </c>
    </row>
    <row r="18" spans="1:24">
      <c r="A18" s="4">
        <v>17</v>
      </c>
      <c r="B18" s="4" t="s">
        <v>24</v>
      </c>
      <c r="C18" s="3" t="s">
        <v>25</v>
      </c>
      <c r="D18" s="3" t="s">
        <v>26</v>
      </c>
      <c r="E18" s="4" t="s">
        <v>113</v>
      </c>
      <c r="F18" s="4" t="s">
        <v>114</v>
      </c>
      <c r="G18" s="4">
        <v>80013691</v>
      </c>
      <c r="H18" s="4" t="s">
        <v>115</v>
      </c>
      <c r="I18" s="4" t="s">
        <v>116</v>
      </c>
      <c r="J18" s="4">
        <v>3115425991</v>
      </c>
      <c r="K18" s="21">
        <f>+VLOOKUP(A18,'[1]2024'!$B:$I,8,0)</f>
        <v>45329</v>
      </c>
      <c r="L18" s="21">
        <f>+VLOOKUP(A18,'[1]2024'!$B:$J,9,0)</f>
        <v>45330</v>
      </c>
      <c r="M18" s="21">
        <f>+VLOOKUP(A18,'[1]2024'!$B:$K,10,0)</f>
        <v>45450</v>
      </c>
      <c r="N18" s="4">
        <v>4</v>
      </c>
      <c r="O18" s="4" t="s">
        <v>31</v>
      </c>
      <c r="P18" s="4">
        <f>+VLOOKUP(A18,[2]ADIC!$C:$D,2,0)</f>
        <v>60</v>
      </c>
      <c r="Q18" s="21">
        <f>+VLOOKUP(A18,[2]ADIC!$C:$E,3,0)</f>
        <v>45511</v>
      </c>
      <c r="R18" s="2">
        <v>26000000</v>
      </c>
      <c r="S18" s="2">
        <v>13000000</v>
      </c>
      <c r="T18" s="15">
        <v>39000000</v>
      </c>
      <c r="U18" s="17" t="s">
        <v>117</v>
      </c>
      <c r="V18" s="4" t="s">
        <v>118</v>
      </c>
      <c r="W18" s="4">
        <v>0</v>
      </c>
      <c r="X18" s="17" t="s">
        <v>34</v>
      </c>
    </row>
    <row r="19" spans="1:24">
      <c r="A19" s="4">
        <v>18</v>
      </c>
      <c r="B19" s="4" t="s">
        <v>24</v>
      </c>
      <c r="C19" s="3" t="s">
        <v>25</v>
      </c>
      <c r="D19" s="3" t="s">
        <v>46</v>
      </c>
      <c r="E19" s="4" t="s">
        <v>119</v>
      </c>
      <c r="F19" s="4" t="s">
        <v>120</v>
      </c>
      <c r="G19" s="4">
        <v>79360276</v>
      </c>
      <c r="H19" s="4" t="s">
        <v>121</v>
      </c>
      <c r="I19" s="4" t="s">
        <v>122</v>
      </c>
      <c r="J19" s="4">
        <v>2332673</v>
      </c>
      <c r="K19" s="21">
        <f>+VLOOKUP(A19,'[1]2024'!$B:$I,8,0)</f>
        <v>45330</v>
      </c>
      <c r="L19" s="21">
        <f>+VLOOKUP(A19,'[1]2024'!$B:$J,9,0)</f>
        <v>45334</v>
      </c>
      <c r="M19" s="21">
        <f>+VLOOKUP(A19,'[1]2024'!$B:$K,10,0)</f>
        <v>45454</v>
      </c>
      <c r="N19" s="4">
        <v>4</v>
      </c>
      <c r="O19" s="4" t="s">
        <v>31</v>
      </c>
      <c r="P19" s="4">
        <f>+VLOOKUP(A19,[2]ADIC!$C:$D,2,0)</f>
        <v>60</v>
      </c>
      <c r="Q19" s="21">
        <f>+VLOOKUP(A19,[2]ADIC!$C:$E,3,0)</f>
        <v>45515</v>
      </c>
      <c r="R19" s="2">
        <v>13600000</v>
      </c>
      <c r="S19" s="2">
        <v>6800000</v>
      </c>
      <c r="T19" s="15">
        <v>20400000</v>
      </c>
      <c r="U19" s="17" t="s">
        <v>123</v>
      </c>
      <c r="V19" s="4" t="s">
        <v>114</v>
      </c>
      <c r="W19" s="4">
        <v>0</v>
      </c>
      <c r="X19" s="17" t="s">
        <v>34</v>
      </c>
    </row>
    <row r="20" spans="1:24">
      <c r="A20" s="4">
        <v>19</v>
      </c>
      <c r="B20" s="4" t="s">
        <v>24</v>
      </c>
      <c r="C20" s="3" t="s">
        <v>25</v>
      </c>
      <c r="D20" s="3" t="s">
        <v>26</v>
      </c>
      <c r="E20" s="4" t="s">
        <v>124</v>
      </c>
      <c r="F20" s="4" t="s">
        <v>75</v>
      </c>
      <c r="G20" s="4">
        <v>1032372023</v>
      </c>
      <c r="H20" s="4" t="s">
        <v>125</v>
      </c>
      <c r="I20" s="4" t="s">
        <v>126</v>
      </c>
      <c r="J20" s="4">
        <v>3112132707</v>
      </c>
      <c r="K20" s="21">
        <f>+VLOOKUP(A20,'[1]2024'!$B:$I,8,0)</f>
        <v>45335</v>
      </c>
      <c r="L20" s="21">
        <f>+VLOOKUP(A20,'[1]2024'!$B:$J,9,0)</f>
        <v>45335</v>
      </c>
      <c r="M20" s="21">
        <f>+VLOOKUP(A20,'[1]2024'!$B:$K,10,0)</f>
        <v>45455</v>
      </c>
      <c r="N20" s="4">
        <v>4</v>
      </c>
      <c r="O20" s="4" t="s">
        <v>31</v>
      </c>
      <c r="P20" s="4"/>
      <c r="Q20" s="21"/>
      <c r="R20" s="2">
        <v>43200000</v>
      </c>
      <c r="S20" s="2">
        <v>0</v>
      </c>
      <c r="T20" s="15">
        <v>43200000</v>
      </c>
      <c r="U20" s="17" t="s">
        <v>127</v>
      </c>
      <c r="V20" s="4" t="s">
        <v>40</v>
      </c>
      <c r="W20" s="4">
        <v>0</v>
      </c>
      <c r="X20" s="17" t="s">
        <v>34</v>
      </c>
    </row>
    <row r="21" spans="1:24">
      <c r="A21" s="4">
        <v>20</v>
      </c>
      <c r="B21" s="4" t="s">
        <v>24</v>
      </c>
      <c r="C21" s="3" t="s">
        <v>25</v>
      </c>
      <c r="D21" s="3" t="s">
        <v>26</v>
      </c>
      <c r="E21" s="4" t="s">
        <v>128</v>
      </c>
      <c r="F21" s="4" t="s">
        <v>129</v>
      </c>
      <c r="G21" s="4">
        <v>1030582824</v>
      </c>
      <c r="H21" s="4" t="s">
        <v>72</v>
      </c>
      <c r="I21" s="4" t="s">
        <v>130</v>
      </c>
      <c r="J21" s="4">
        <v>3022056737</v>
      </c>
      <c r="K21" s="21">
        <f>+VLOOKUP(A21,'[1]2024'!$B:$I,8,0)</f>
        <v>45329</v>
      </c>
      <c r="L21" s="21" t="str">
        <f>+VLOOKUP(A21,'[1]2024'!$B:$J,9,0)</f>
        <v> 07/02/2024</v>
      </c>
      <c r="M21" s="21">
        <f>+VLOOKUP(A21,'[1]2024'!$B:$K,10,0)</f>
        <v>45449</v>
      </c>
      <c r="N21" s="4">
        <v>4</v>
      </c>
      <c r="O21" s="4" t="s">
        <v>31</v>
      </c>
      <c r="P21" s="4"/>
      <c r="Q21" s="21"/>
      <c r="R21" s="2">
        <v>42000000</v>
      </c>
      <c r="S21" s="2">
        <v>0</v>
      </c>
      <c r="T21" s="15">
        <v>42000000</v>
      </c>
      <c r="U21" s="17" t="s">
        <v>131</v>
      </c>
      <c r="V21" s="4" t="s">
        <v>75</v>
      </c>
      <c r="W21" s="4">
        <v>0</v>
      </c>
      <c r="X21" s="17" t="s">
        <v>34</v>
      </c>
    </row>
    <row r="22" spans="1:24">
      <c r="A22" s="4">
        <v>21</v>
      </c>
      <c r="B22" s="4" t="s">
        <v>24</v>
      </c>
      <c r="C22" s="3" t="s">
        <v>25</v>
      </c>
      <c r="D22" s="3" t="s">
        <v>26</v>
      </c>
      <c r="E22" s="4" t="s">
        <v>132</v>
      </c>
      <c r="F22" s="4" t="s">
        <v>133</v>
      </c>
      <c r="G22" s="4">
        <v>74080099</v>
      </c>
      <c r="H22" s="4" t="s">
        <v>134</v>
      </c>
      <c r="I22" s="4" t="s">
        <v>135</v>
      </c>
      <c r="J22" s="4">
        <v>3125212369</v>
      </c>
      <c r="K22" s="21">
        <f>+VLOOKUP(A22,'[1]2024'!$B:$I,8,0)</f>
        <v>45335</v>
      </c>
      <c r="L22" s="21">
        <f>+VLOOKUP(A22,'[1]2024'!$B:$J,9,0)</f>
        <v>45336</v>
      </c>
      <c r="M22" s="21">
        <f>+VLOOKUP(A22,'[1]2024'!$B:$K,10,0)</f>
        <v>45456</v>
      </c>
      <c r="N22" s="4">
        <v>4</v>
      </c>
      <c r="O22" s="4" t="s">
        <v>31</v>
      </c>
      <c r="P22" s="4">
        <f>+VLOOKUP(A22,[2]ADIC!$C:$D,2,0)</f>
        <v>60</v>
      </c>
      <c r="Q22" s="21">
        <f>+VLOOKUP(A22,[2]ADIC!$C:$E,3,0)</f>
        <v>45517</v>
      </c>
      <c r="R22" s="2">
        <v>24000000</v>
      </c>
      <c r="S22" s="2">
        <v>12000000</v>
      </c>
      <c r="T22" s="15">
        <v>36000000</v>
      </c>
      <c r="U22" s="17" t="s">
        <v>136</v>
      </c>
      <c r="V22" s="4" t="s">
        <v>137</v>
      </c>
      <c r="W22" s="4">
        <v>0</v>
      </c>
      <c r="X22" s="17" t="s">
        <v>34</v>
      </c>
    </row>
    <row r="23" spans="1:24">
      <c r="A23" s="4">
        <v>22</v>
      </c>
      <c r="B23" s="4" t="s">
        <v>24</v>
      </c>
      <c r="C23" s="3" t="s">
        <v>25</v>
      </c>
      <c r="D23" s="3" t="s">
        <v>46</v>
      </c>
      <c r="E23" s="4" t="s">
        <v>138</v>
      </c>
      <c r="F23" s="4" t="s">
        <v>139</v>
      </c>
      <c r="G23" s="4">
        <v>80186230</v>
      </c>
      <c r="H23" s="4" t="s">
        <v>140</v>
      </c>
      <c r="I23" s="4" t="s">
        <v>141</v>
      </c>
      <c r="J23" s="4">
        <v>3112851429</v>
      </c>
      <c r="K23" s="21">
        <f>+VLOOKUP(A23,'[1]2024'!$B:$I,8,0)</f>
        <v>45330</v>
      </c>
      <c r="L23" s="21">
        <f>+VLOOKUP(A23,'[1]2024'!$B:$J,9,0)</f>
        <v>45334</v>
      </c>
      <c r="M23" s="21">
        <f>+VLOOKUP(A23,'[1]2024'!$B:$K,10,0)</f>
        <v>45454</v>
      </c>
      <c r="N23" s="4">
        <v>4</v>
      </c>
      <c r="O23" s="4" t="s">
        <v>31</v>
      </c>
      <c r="P23" s="4"/>
      <c r="Q23" s="21"/>
      <c r="R23" s="2">
        <v>11576000</v>
      </c>
      <c r="S23" s="2">
        <v>0</v>
      </c>
      <c r="T23" s="15">
        <v>11576000</v>
      </c>
      <c r="U23" s="17" t="s">
        <v>142</v>
      </c>
      <c r="V23" s="4" t="s">
        <v>106</v>
      </c>
      <c r="W23" s="4">
        <v>0</v>
      </c>
      <c r="X23" s="17" t="s">
        <v>34</v>
      </c>
    </row>
    <row r="24" spans="1:24">
      <c r="A24" s="4">
        <v>23</v>
      </c>
      <c r="B24" s="4" t="s">
        <v>24</v>
      </c>
      <c r="C24" s="3" t="s">
        <v>25</v>
      </c>
      <c r="D24" s="3" t="s">
        <v>26</v>
      </c>
      <c r="E24" s="4" t="s">
        <v>143</v>
      </c>
      <c r="F24" s="4" t="s">
        <v>144</v>
      </c>
      <c r="G24" s="4">
        <v>1022325965</v>
      </c>
      <c r="H24" s="4" t="s">
        <v>145</v>
      </c>
      <c r="I24" s="4" t="s">
        <v>146</v>
      </c>
      <c r="J24" s="4">
        <v>3004636806</v>
      </c>
      <c r="K24" s="21">
        <f>+VLOOKUP(A24,'[1]2024'!$B:$I,8,0)</f>
        <v>45335</v>
      </c>
      <c r="L24" s="21">
        <f>+VLOOKUP(A24,'[1]2024'!$B:$J,9,0)</f>
        <v>45336</v>
      </c>
      <c r="M24" s="21">
        <f>+VLOOKUP(A24,'[1]2024'!$B:$K,10,0)</f>
        <v>45456</v>
      </c>
      <c r="N24" s="4">
        <v>4</v>
      </c>
      <c r="O24" s="4" t="s">
        <v>31</v>
      </c>
      <c r="P24" s="4">
        <f>+VLOOKUP(A24,[2]ADIC!$C:$D,2,0)</f>
        <v>60</v>
      </c>
      <c r="Q24" s="21">
        <f>+VLOOKUP(A24,[2]ADIC!$C:$E,3,0)</f>
        <v>45517</v>
      </c>
      <c r="R24" s="2">
        <v>19092000</v>
      </c>
      <c r="S24" s="2">
        <v>9546000</v>
      </c>
      <c r="T24" s="15">
        <v>28638000</v>
      </c>
      <c r="U24" s="17" t="s">
        <v>147</v>
      </c>
      <c r="V24" s="4" t="s">
        <v>148</v>
      </c>
      <c r="W24" s="4">
        <v>0</v>
      </c>
      <c r="X24" s="17" t="s">
        <v>34</v>
      </c>
    </row>
    <row r="25" spans="1:24">
      <c r="A25" s="4">
        <v>24</v>
      </c>
      <c r="B25" s="4" t="s">
        <v>24</v>
      </c>
      <c r="C25" s="3" t="s">
        <v>25</v>
      </c>
      <c r="D25" s="3" t="s">
        <v>26</v>
      </c>
      <c r="E25" s="4" t="s">
        <v>149</v>
      </c>
      <c r="F25" s="4" t="s">
        <v>150</v>
      </c>
      <c r="G25" s="4">
        <v>80182328</v>
      </c>
      <c r="H25" s="4" t="s">
        <v>151</v>
      </c>
      <c r="I25" s="4" t="s">
        <v>152</v>
      </c>
      <c r="J25" s="4">
        <v>3102677663</v>
      </c>
      <c r="K25" s="21">
        <f>+VLOOKUP(A25,'[1]2024'!$B:$I,8,0)</f>
        <v>45330</v>
      </c>
      <c r="L25" s="21">
        <f>+VLOOKUP(A25,'[1]2024'!$B:$J,9,0)</f>
        <v>45334</v>
      </c>
      <c r="M25" s="21">
        <f>+VLOOKUP(A25,'[1]2024'!$B:$K,10,0)</f>
        <v>45454</v>
      </c>
      <c r="N25" s="4">
        <v>4</v>
      </c>
      <c r="O25" s="4" t="s">
        <v>31</v>
      </c>
      <c r="P25" s="4">
        <f>+VLOOKUP(A25,[2]ADIC!$C:$D,2,0)</f>
        <v>60</v>
      </c>
      <c r="Q25" s="21">
        <f>+VLOOKUP(A25,[2]ADIC!$C:$E,3,0)</f>
        <v>45515</v>
      </c>
      <c r="R25" s="2">
        <v>24000000</v>
      </c>
      <c r="S25" s="2">
        <v>12000000</v>
      </c>
      <c r="T25" s="15">
        <v>36000000</v>
      </c>
      <c r="U25" s="17" t="s">
        <v>153</v>
      </c>
      <c r="V25" s="4" t="s">
        <v>154</v>
      </c>
      <c r="W25" s="4">
        <v>0</v>
      </c>
      <c r="X25" s="17" t="s">
        <v>34</v>
      </c>
    </row>
    <row r="26" spans="1:24">
      <c r="A26" s="4">
        <v>25</v>
      </c>
      <c r="B26" s="4" t="s">
        <v>24</v>
      </c>
      <c r="C26" s="3" t="s">
        <v>25</v>
      </c>
      <c r="D26" s="3" t="s">
        <v>46</v>
      </c>
      <c r="E26" s="4" t="s">
        <v>155</v>
      </c>
      <c r="F26" s="4" t="s">
        <v>156</v>
      </c>
      <c r="G26" s="4">
        <v>80218961</v>
      </c>
      <c r="H26" s="4" t="s">
        <v>157</v>
      </c>
      <c r="I26" s="4" t="s">
        <v>158</v>
      </c>
      <c r="J26" s="4">
        <v>3166166325</v>
      </c>
      <c r="K26" s="21">
        <f>+VLOOKUP(A26,'[1]2024'!$B:$I,8,0)</f>
        <v>45334</v>
      </c>
      <c r="L26" s="21">
        <f>+VLOOKUP(A26,'[1]2024'!$B:$J,9,0)</f>
        <v>45336</v>
      </c>
      <c r="M26" s="21">
        <f>+VLOOKUP(A26,'[1]2024'!$B:$K,10,0)</f>
        <v>45456</v>
      </c>
      <c r="N26" s="4">
        <v>4</v>
      </c>
      <c r="O26" s="4" t="s">
        <v>31</v>
      </c>
      <c r="P26" s="4">
        <f>+VLOOKUP(A26,[2]ADIC!$C:$D,2,0)</f>
        <v>60</v>
      </c>
      <c r="Q26" s="21">
        <f>+VLOOKUP(A26,[2]ADIC!$C:$E,3,0)</f>
        <v>45517</v>
      </c>
      <c r="R26" s="2">
        <v>10880000</v>
      </c>
      <c r="S26" s="2">
        <v>5440000</v>
      </c>
      <c r="T26" s="15">
        <v>16320000</v>
      </c>
      <c r="U26" s="17" t="s">
        <v>159</v>
      </c>
      <c r="V26" s="4" t="s">
        <v>118</v>
      </c>
      <c r="W26" s="4">
        <v>0</v>
      </c>
      <c r="X26" s="17" t="s">
        <v>34</v>
      </c>
    </row>
    <row r="27" spans="1:24">
      <c r="A27" s="4">
        <v>26</v>
      </c>
      <c r="B27" s="4" t="s">
        <v>160</v>
      </c>
      <c r="C27" s="3" t="s">
        <v>25</v>
      </c>
      <c r="D27" s="3" t="s">
        <v>26</v>
      </c>
      <c r="E27" s="4" t="s">
        <v>161</v>
      </c>
      <c r="F27" s="4" t="s">
        <v>162</v>
      </c>
      <c r="G27" s="4">
        <v>1070926595</v>
      </c>
      <c r="H27" s="4" t="s">
        <v>163</v>
      </c>
      <c r="I27" s="4" t="s">
        <v>164</v>
      </c>
      <c r="J27" s="4">
        <v>3132279170</v>
      </c>
      <c r="K27" s="21">
        <f>+VLOOKUP(A27,'[1]2024'!$B:$I,8,0)</f>
        <v>45331</v>
      </c>
      <c r="L27" s="21">
        <f>+VLOOKUP(A27,'[1]2024'!$B:$J,9,0)</f>
        <v>45331</v>
      </c>
      <c r="M27" s="21">
        <f>+VLOOKUP(A27,'[1]2024'!$B:$K,10,0)</f>
        <v>45451</v>
      </c>
      <c r="N27" s="4">
        <v>4</v>
      </c>
      <c r="O27" s="4" t="s">
        <v>31</v>
      </c>
      <c r="P27" s="4">
        <f>+VLOOKUP(A27,[2]ADIC!$C:$D,2,0)</f>
        <v>60</v>
      </c>
      <c r="Q27" s="21">
        <f>+VLOOKUP(A27,[2]ADIC!$C:$E,3,0)</f>
        <v>45512</v>
      </c>
      <c r="R27" s="2">
        <v>21600000</v>
      </c>
      <c r="S27" s="2">
        <v>10800000</v>
      </c>
      <c r="T27" s="15">
        <v>32400000</v>
      </c>
      <c r="U27" s="17" t="s">
        <v>165</v>
      </c>
      <c r="V27" s="4" t="s">
        <v>33</v>
      </c>
      <c r="W27" s="4">
        <v>0</v>
      </c>
      <c r="X27" s="17" t="s">
        <v>34</v>
      </c>
    </row>
    <row r="28" spans="1:24">
      <c r="A28" s="4">
        <v>27</v>
      </c>
      <c r="B28" s="4" t="s">
        <v>24</v>
      </c>
      <c r="C28" s="3" t="s">
        <v>25</v>
      </c>
      <c r="D28" s="3" t="s">
        <v>26</v>
      </c>
      <c r="E28" s="4" t="s">
        <v>166</v>
      </c>
      <c r="F28" s="4" t="s">
        <v>167</v>
      </c>
      <c r="G28" s="4">
        <v>1032428071</v>
      </c>
      <c r="H28" s="4" t="s">
        <v>168</v>
      </c>
      <c r="I28" s="4" t="s">
        <v>169</v>
      </c>
      <c r="J28" s="4">
        <v>3022902160</v>
      </c>
      <c r="K28" s="21">
        <f>+VLOOKUP(A28,'[1]2024'!$B:$I,8,0)</f>
        <v>45331</v>
      </c>
      <c r="L28" s="21">
        <f>+VLOOKUP(A28,'[1]2024'!$B:$J,9,0)</f>
        <v>45335</v>
      </c>
      <c r="M28" s="21">
        <f>+VLOOKUP(A28,'[1]2024'!$B:$K,10,0)</f>
        <v>45455</v>
      </c>
      <c r="N28" s="4">
        <v>4</v>
      </c>
      <c r="O28" s="4" t="s">
        <v>31</v>
      </c>
      <c r="P28" s="4">
        <f>+VLOOKUP(A28,[2]ADIC!$C:$D,2,0)</f>
        <v>60</v>
      </c>
      <c r="Q28" s="21">
        <f>+VLOOKUP(A28,[2]ADIC!$C:$E,3,0)</f>
        <v>45516</v>
      </c>
      <c r="R28" s="2">
        <v>22000000</v>
      </c>
      <c r="S28" s="2">
        <v>11000000</v>
      </c>
      <c r="T28" s="15">
        <v>33000000</v>
      </c>
      <c r="U28" s="17" t="s">
        <v>170</v>
      </c>
      <c r="V28" s="4" t="s">
        <v>171</v>
      </c>
      <c r="W28" s="4">
        <v>0</v>
      </c>
      <c r="X28" s="17" t="s">
        <v>34</v>
      </c>
    </row>
    <row r="29" spans="1:24">
      <c r="A29" s="4">
        <v>28</v>
      </c>
      <c r="B29" s="4" t="s">
        <v>172</v>
      </c>
      <c r="C29" s="3" t="s">
        <v>25</v>
      </c>
      <c r="D29" s="3" t="s">
        <v>26</v>
      </c>
      <c r="E29" s="4" t="s">
        <v>173</v>
      </c>
      <c r="F29" s="4" t="s">
        <v>174</v>
      </c>
      <c r="G29" s="4">
        <v>1026270891</v>
      </c>
      <c r="H29" s="4" t="s">
        <v>175</v>
      </c>
      <c r="I29" s="4" t="s">
        <v>176</v>
      </c>
      <c r="J29" s="4">
        <v>3124676614</v>
      </c>
      <c r="K29" s="21">
        <f>+VLOOKUP(A29,'[1]2024'!$B:$I,8,0)</f>
        <v>45331</v>
      </c>
      <c r="L29" s="21">
        <f>+VLOOKUP(A29,'[1]2024'!$B:$J,9,0)</f>
        <v>45334</v>
      </c>
      <c r="M29" s="21">
        <f>+VLOOKUP(A29,'[1]2024'!$B:$K,10,0)</f>
        <v>45454</v>
      </c>
      <c r="N29" s="4">
        <v>4</v>
      </c>
      <c r="O29" s="4" t="s">
        <v>31</v>
      </c>
      <c r="P29" s="4">
        <f>+VLOOKUP(A29,[2]ADIC!$C:$D,2,0)</f>
        <v>60</v>
      </c>
      <c r="Q29" s="21">
        <f>+VLOOKUP(A29,[2]ADIC!$C:$E,3,0)</f>
        <v>45515</v>
      </c>
      <c r="R29" s="2">
        <v>26000000</v>
      </c>
      <c r="S29" s="2">
        <v>13000000</v>
      </c>
      <c r="T29" s="15">
        <v>39000000</v>
      </c>
      <c r="U29" s="17" t="s">
        <v>177</v>
      </c>
      <c r="V29" s="4" t="s">
        <v>33</v>
      </c>
      <c r="W29" s="4">
        <v>0</v>
      </c>
      <c r="X29" s="17" t="s">
        <v>34</v>
      </c>
    </row>
    <row r="30" spans="1:24">
      <c r="A30" s="4">
        <v>29</v>
      </c>
      <c r="B30" s="4" t="s">
        <v>24</v>
      </c>
      <c r="C30" s="3" t="s">
        <v>25</v>
      </c>
      <c r="D30" s="3" t="s">
        <v>46</v>
      </c>
      <c r="E30" s="4" t="s">
        <v>178</v>
      </c>
      <c r="F30" s="4" t="s">
        <v>179</v>
      </c>
      <c r="G30" s="4">
        <v>80038153</v>
      </c>
      <c r="H30" s="4" t="s">
        <v>180</v>
      </c>
      <c r="I30" s="4" t="s">
        <v>181</v>
      </c>
      <c r="J30" s="4">
        <v>9211109</v>
      </c>
      <c r="K30" s="21">
        <f>+VLOOKUP(A30,'[1]2024'!$B:$I,8,0)</f>
        <v>45331</v>
      </c>
      <c r="L30" s="21">
        <f>+VLOOKUP(A30,'[1]2024'!$B:$J,9,0)</f>
        <v>45335</v>
      </c>
      <c r="M30" s="21">
        <f>+VLOOKUP(A30,'[1]2024'!$B:$K,10,0)</f>
        <v>45455</v>
      </c>
      <c r="N30" s="4">
        <v>4</v>
      </c>
      <c r="O30" s="4" t="s">
        <v>31</v>
      </c>
      <c r="P30" s="4">
        <f>+VLOOKUP(A30,[2]ADIC!$C:$D,2,0)</f>
        <v>60</v>
      </c>
      <c r="Q30" s="21">
        <f>+VLOOKUP(A30,[2]ADIC!$C:$E,3,0)</f>
        <v>45552</v>
      </c>
      <c r="R30" s="2">
        <v>13600000</v>
      </c>
      <c r="S30" s="2">
        <v>6800000</v>
      </c>
      <c r="T30" s="15">
        <v>20400000</v>
      </c>
      <c r="U30" s="17" t="s">
        <v>182</v>
      </c>
      <c r="V30" s="4" t="s">
        <v>40</v>
      </c>
      <c r="W30" s="4" t="s">
        <v>183</v>
      </c>
      <c r="X30" s="17" t="s">
        <v>34</v>
      </c>
    </row>
    <row r="31" spans="1:24">
      <c r="A31" s="4">
        <v>30</v>
      </c>
      <c r="B31" s="4" t="s">
        <v>24</v>
      </c>
      <c r="C31" s="3" t="s">
        <v>25</v>
      </c>
      <c r="D31" s="3" t="s">
        <v>46</v>
      </c>
      <c r="E31" s="4" t="s">
        <v>184</v>
      </c>
      <c r="F31" s="4" t="s">
        <v>185</v>
      </c>
      <c r="G31" s="4">
        <v>39757795</v>
      </c>
      <c r="H31" s="4" t="s">
        <v>186</v>
      </c>
      <c r="I31" s="4" t="s">
        <v>187</v>
      </c>
      <c r="J31" s="4">
        <v>3006261685</v>
      </c>
      <c r="K31" s="21" t="str">
        <f>+VLOOKUP(A31,'[1]2024'!$B:$I,8,0)</f>
        <v> 12/02/2024</v>
      </c>
      <c r="L31" s="21">
        <f>+VLOOKUP(A31,'[1]2024'!$B:$J,9,0)</f>
        <v>45341</v>
      </c>
      <c r="M31" s="21">
        <f>+VLOOKUP(A31,'[1]2024'!$B:$K,10,0)</f>
        <v>45461</v>
      </c>
      <c r="N31" s="4">
        <v>4</v>
      </c>
      <c r="O31" s="4" t="s">
        <v>31</v>
      </c>
      <c r="P31" s="4">
        <f>+VLOOKUP(A31,[2]ADIC!$C:$D,2,0)</f>
        <v>60</v>
      </c>
      <c r="Q31" s="21">
        <f>+VLOOKUP(A31,[2]ADIC!$C:$E,3,0)</f>
        <v>45522</v>
      </c>
      <c r="R31" s="2">
        <v>10880000</v>
      </c>
      <c r="S31" s="2">
        <v>5440000</v>
      </c>
      <c r="T31" s="15">
        <v>16320000</v>
      </c>
      <c r="U31" s="17" t="s">
        <v>188</v>
      </c>
      <c r="V31" s="4" t="s">
        <v>52</v>
      </c>
      <c r="W31" s="4">
        <v>0</v>
      </c>
      <c r="X31" s="17" t="s">
        <v>34</v>
      </c>
    </row>
    <row r="32" spans="1:24">
      <c r="A32" s="4">
        <v>31</v>
      </c>
      <c r="B32" s="4" t="s">
        <v>189</v>
      </c>
      <c r="C32" s="3" t="s">
        <v>25</v>
      </c>
      <c r="D32" s="3" t="s">
        <v>26</v>
      </c>
      <c r="E32" s="4" t="s">
        <v>190</v>
      </c>
      <c r="F32" s="4" t="s">
        <v>191</v>
      </c>
      <c r="G32" s="4">
        <v>1016012656</v>
      </c>
      <c r="H32" s="4" t="s">
        <v>192</v>
      </c>
      <c r="I32" s="4" t="s">
        <v>193</v>
      </c>
      <c r="J32" s="4">
        <v>2980398</v>
      </c>
      <c r="K32" s="21">
        <f>+VLOOKUP(A32,'[1]2024'!$B:$I,8,0)</f>
        <v>45330</v>
      </c>
      <c r="L32" s="21">
        <f>+VLOOKUP(A32,'[1]2024'!$B:$J,9,0)</f>
        <v>45331</v>
      </c>
      <c r="M32" s="21">
        <f>+VLOOKUP(A32,'[1]2024'!$B:$K,10,0)</f>
        <v>45451</v>
      </c>
      <c r="N32" s="4">
        <v>4</v>
      </c>
      <c r="O32" s="4" t="s">
        <v>31</v>
      </c>
      <c r="P32" s="4">
        <f>+VLOOKUP(A32,[2]ADIC!$C:$D,2,0)</f>
        <v>60</v>
      </c>
      <c r="Q32" s="21">
        <f>+VLOOKUP(A32,[2]ADIC!$C:$E,3,0)</f>
        <v>45512</v>
      </c>
      <c r="R32" s="2">
        <v>26000000</v>
      </c>
      <c r="S32" s="2">
        <v>13000000</v>
      </c>
      <c r="T32" s="15">
        <v>39000000</v>
      </c>
      <c r="U32" s="17" t="s">
        <v>194</v>
      </c>
      <c r="V32" s="4" t="s">
        <v>33</v>
      </c>
      <c r="W32" s="4">
        <v>0</v>
      </c>
      <c r="X32" s="17" t="s">
        <v>34</v>
      </c>
    </row>
    <row r="33" spans="1:24">
      <c r="A33" s="4">
        <v>32</v>
      </c>
      <c r="B33" s="4" t="s">
        <v>24</v>
      </c>
      <c r="C33" s="3" t="s">
        <v>25</v>
      </c>
      <c r="D33" s="3" t="s">
        <v>46</v>
      </c>
      <c r="E33" s="4" t="s">
        <v>47</v>
      </c>
      <c r="F33" s="4" t="s">
        <v>195</v>
      </c>
      <c r="G33" s="4">
        <v>65500490</v>
      </c>
      <c r="H33" s="4" t="s">
        <v>196</v>
      </c>
      <c r="I33" s="4" t="s">
        <v>197</v>
      </c>
      <c r="J33" s="4">
        <v>3183620648</v>
      </c>
      <c r="K33" s="21">
        <f>+VLOOKUP(A33,'[1]2024'!$B:$I,8,0)</f>
        <v>45334</v>
      </c>
      <c r="L33" s="21">
        <f>+VLOOKUP(A33,'[1]2024'!$B:$J,9,0)</f>
        <v>45335</v>
      </c>
      <c r="M33" s="21">
        <f>+VLOOKUP(A33,'[1]2024'!$B:$K,10,0)</f>
        <v>45455</v>
      </c>
      <c r="N33" s="4">
        <v>4</v>
      </c>
      <c r="O33" s="4" t="s">
        <v>31</v>
      </c>
      <c r="P33" s="4">
        <f>+VLOOKUP(A33,[2]ADIC!$C:$D,2,0)</f>
        <v>60</v>
      </c>
      <c r="Q33" s="21">
        <f>+VLOOKUP(A33,[2]ADIC!$C:$E,3,0)</f>
        <v>45516</v>
      </c>
      <c r="R33" s="2">
        <v>14000000</v>
      </c>
      <c r="S33" s="2">
        <v>7000000</v>
      </c>
      <c r="T33" s="15">
        <v>21000000</v>
      </c>
      <c r="U33" s="17" t="s">
        <v>198</v>
      </c>
      <c r="V33" s="4" t="s">
        <v>52</v>
      </c>
      <c r="W33" s="4">
        <v>0</v>
      </c>
      <c r="X33" s="17" t="s">
        <v>34</v>
      </c>
    </row>
    <row r="34" spans="1:24">
      <c r="A34" s="4">
        <v>33</v>
      </c>
      <c r="B34" s="4" t="s">
        <v>24</v>
      </c>
      <c r="C34" s="3" t="s">
        <v>25</v>
      </c>
      <c r="D34" s="3" t="s">
        <v>26</v>
      </c>
      <c r="E34" s="4" t="s">
        <v>199</v>
      </c>
      <c r="F34" s="4" t="s">
        <v>200</v>
      </c>
      <c r="G34" s="4">
        <v>1010190370</v>
      </c>
      <c r="H34" s="4" t="s">
        <v>201</v>
      </c>
      <c r="I34" s="4" t="s">
        <v>202</v>
      </c>
      <c r="J34" s="4">
        <v>4756420</v>
      </c>
      <c r="K34" s="21">
        <f>+VLOOKUP(A34,'[1]2024'!$B:$I,8,0)</f>
        <v>45336</v>
      </c>
      <c r="L34" s="21">
        <f>+VLOOKUP(A34,'[1]2024'!$B:$J,9,0)</f>
        <v>45337</v>
      </c>
      <c r="M34" s="21">
        <f>+VLOOKUP(A34,'[1]2024'!$B:$K,10,0)</f>
        <v>45457</v>
      </c>
      <c r="N34" s="4">
        <v>4</v>
      </c>
      <c r="O34" s="4" t="s">
        <v>31</v>
      </c>
      <c r="P34" s="4">
        <f>+VLOOKUP(A34,[2]ADIC!$C:$D,2,0)</f>
        <v>60</v>
      </c>
      <c r="Q34" s="21">
        <f>+VLOOKUP(A34,[2]ADIC!$C:$E,3,0)</f>
        <v>45518</v>
      </c>
      <c r="R34" s="2">
        <v>19092000</v>
      </c>
      <c r="S34" s="2">
        <v>9546000</v>
      </c>
      <c r="T34" s="15">
        <v>28638000</v>
      </c>
      <c r="U34" s="17" t="s">
        <v>203</v>
      </c>
      <c r="V34" s="4" t="s">
        <v>204</v>
      </c>
      <c r="W34" s="4">
        <v>0</v>
      </c>
      <c r="X34" s="17" t="s">
        <v>34</v>
      </c>
    </row>
    <row r="35" spans="1:24">
      <c r="A35" s="4">
        <v>34</v>
      </c>
      <c r="B35" s="4" t="s">
        <v>24</v>
      </c>
      <c r="C35" s="3" t="s">
        <v>25</v>
      </c>
      <c r="D35" s="3" t="s">
        <v>26</v>
      </c>
      <c r="E35" s="4" t="s">
        <v>205</v>
      </c>
      <c r="F35" s="4" t="s">
        <v>206</v>
      </c>
      <c r="G35" s="4">
        <v>1022383327</v>
      </c>
      <c r="H35" s="4" t="s">
        <v>207</v>
      </c>
      <c r="I35" s="4" t="s">
        <v>208</v>
      </c>
      <c r="J35" s="4">
        <v>3108563864</v>
      </c>
      <c r="K35" s="21">
        <f>+VLOOKUP(A35,'[1]2024'!$B:$I,8,0)</f>
        <v>45334</v>
      </c>
      <c r="L35" s="21">
        <f>+VLOOKUP(A35,'[1]2024'!$B:$J,9,0)</f>
        <v>45335</v>
      </c>
      <c r="M35" s="21">
        <f>+VLOOKUP(A35,'[1]2024'!$B:$K,10,0)</f>
        <v>45455</v>
      </c>
      <c r="N35" s="4">
        <v>4</v>
      </c>
      <c r="O35" s="4" t="s">
        <v>31</v>
      </c>
      <c r="P35" s="4">
        <f>+VLOOKUP(A35,[2]ADIC!$C:$D,2,0)</f>
        <v>60</v>
      </c>
      <c r="Q35" s="21">
        <f>+VLOOKUP(A35,[2]ADIC!$C:$E,3,0)</f>
        <v>45516</v>
      </c>
      <c r="R35" s="2">
        <v>26000000</v>
      </c>
      <c r="S35" s="2">
        <v>13000000</v>
      </c>
      <c r="T35" s="15">
        <v>39000000</v>
      </c>
      <c r="U35" s="17" t="s">
        <v>209</v>
      </c>
      <c r="V35" s="4" t="s">
        <v>33</v>
      </c>
      <c r="W35" s="4">
        <v>0</v>
      </c>
      <c r="X35" s="17" t="s">
        <v>34</v>
      </c>
    </row>
    <row r="36" spans="1:24">
      <c r="A36" s="4">
        <v>35</v>
      </c>
      <c r="B36" s="4" t="s">
        <v>24</v>
      </c>
      <c r="C36" s="3" t="s">
        <v>25</v>
      </c>
      <c r="D36" s="3" t="s">
        <v>26</v>
      </c>
      <c r="E36" s="4" t="s">
        <v>210</v>
      </c>
      <c r="F36" s="4" t="s">
        <v>211</v>
      </c>
      <c r="G36" s="4">
        <v>51591190</v>
      </c>
      <c r="H36" s="4" t="s">
        <v>212</v>
      </c>
      <c r="I36" s="4" t="s">
        <v>213</v>
      </c>
      <c r="J36" s="4">
        <v>3502524644</v>
      </c>
      <c r="K36" s="21">
        <f>+VLOOKUP(A36,'[1]2024'!$B:$I,8,0)</f>
        <v>45334</v>
      </c>
      <c r="L36" s="21">
        <f>+VLOOKUP(A36,'[1]2024'!$B:$J,9,0)</f>
        <v>45335</v>
      </c>
      <c r="M36" s="21">
        <f>+VLOOKUP(A36,'[1]2024'!$B:$K,10,0)</f>
        <v>45455</v>
      </c>
      <c r="N36" s="4">
        <v>4</v>
      </c>
      <c r="O36" s="4" t="s">
        <v>31</v>
      </c>
      <c r="P36" s="4">
        <f>+VLOOKUP(A36,[2]ADIC!$C:$D,2,0)</f>
        <v>60</v>
      </c>
      <c r="Q36" s="21">
        <f>+VLOOKUP(A36,[2]ADIC!$C:$E,3,0)</f>
        <v>45516</v>
      </c>
      <c r="R36" s="2">
        <v>29792000</v>
      </c>
      <c r="S36" s="2">
        <v>14896000</v>
      </c>
      <c r="T36" s="15">
        <v>44688000</v>
      </c>
      <c r="U36" s="17" t="s">
        <v>214</v>
      </c>
      <c r="V36" s="4" t="s">
        <v>215</v>
      </c>
      <c r="W36" s="4">
        <v>0</v>
      </c>
      <c r="X36" s="17" t="s">
        <v>34</v>
      </c>
    </row>
    <row r="37" spans="1:24">
      <c r="A37" s="4">
        <v>36</v>
      </c>
      <c r="B37" s="4" t="s">
        <v>24</v>
      </c>
      <c r="C37" s="3" t="s">
        <v>25</v>
      </c>
      <c r="D37" s="3" t="s">
        <v>26</v>
      </c>
      <c r="E37" s="4" t="s">
        <v>216</v>
      </c>
      <c r="F37" s="4" t="s">
        <v>217</v>
      </c>
      <c r="G37" s="4">
        <v>80818352</v>
      </c>
      <c r="H37" s="4" t="s">
        <v>218</v>
      </c>
      <c r="I37" s="4" t="s">
        <v>219</v>
      </c>
      <c r="J37" s="4">
        <v>3212427728</v>
      </c>
      <c r="K37" s="21">
        <f>+VLOOKUP(A37,'[1]2024'!$B:$I,8,0)</f>
        <v>45335</v>
      </c>
      <c r="L37" s="21">
        <f>+VLOOKUP(A37,'[1]2024'!$B:$J,9,0)</f>
        <v>45337</v>
      </c>
      <c r="M37" s="21">
        <f>+VLOOKUP(A37,'[1]2024'!$B:$K,10,0)</f>
        <v>45457</v>
      </c>
      <c r="N37" s="4">
        <v>4</v>
      </c>
      <c r="O37" s="4" t="s">
        <v>31</v>
      </c>
      <c r="P37" s="4"/>
      <c r="Q37" s="21"/>
      <c r="R37" s="2">
        <v>24000000</v>
      </c>
      <c r="S37" s="2">
        <v>0</v>
      </c>
      <c r="T37" s="15">
        <v>24000000</v>
      </c>
      <c r="U37" s="17" t="s">
        <v>220</v>
      </c>
      <c r="V37" s="4" t="s">
        <v>221</v>
      </c>
      <c r="W37" s="4">
        <v>0</v>
      </c>
      <c r="X37" s="17" t="s">
        <v>34</v>
      </c>
    </row>
    <row r="38" spans="1:24">
      <c r="A38" s="4">
        <v>37</v>
      </c>
      <c r="B38" s="4" t="s">
        <v>24</v>
      </c>
      <c r="C38" s="3" t="s">
        <v>25</v>
      </c>
      <c r="D38" s="3" t="s">
        <v>46</v>
      </c>
      <c r="E38" s="4" t="s">
        <v>222</v>
      </c>
      <c r="F38" s="4" t="s">
        <v>223</v>
      </c>
      <c r="G38" s="4">
        <v>80113532</v>
      </c>
      <c r="H38" s="4" t="s">
        <v>224</v>
      </c>
      <c r="I38" s="4" t="s">
        <v>225</v>
      </c>
      <c r="J38" s="4">
        <v>3648460</v>
      </c>
      <c r="K38" s="21">
        <f>+VLOOKUP(A38,'[1]2024'!$B:$I,8,0)</f>
        <v>45334</v>
      </c>
      <c r="L38" s="21">
        <f>+VLOOKUP(A38,'[1]2024'!$B:$J,9,0)</f>
        <v>45335</v>
      </c>
      <c r="M38" s="21">
        <f>+VLOOKUP(A38,'[1]2024'!$B:$K,10,0)</f>
        <v>45455</v>
      </c>
      <c r="N38" s="4">
        <v>4</v>
      </c>
      <c r="O38" s="4" t="s">
        <v>31</v>
      </c>
      <c r="P38" s="4">
        <f>+VLOOKUP(A38,[2]ADIC!$C:$D,2,0)</f>
        <v>60</v>
      </c>
      <c r="Q38" s="21">
        <f>+VLOOKUP(A38,[2]ADIC!$C:$E,3,0)</f>
        <v>45516</v>
      </c>
      <c r="R38" s="2">
        <v>14000000</v>
      </c>
      <c r="S38" s="2">
        <v>7000000</v>
      </c>
      <c r="T38" s="15">
        <v>21000000</v>
      </c>
      <c r="U38" s="17" t="s">
        <v>226</v>
      </c>
      <c r="V38" s="4" t="s">
        <v>52</v>
      </c>
      <c r="W38" s="4">
        <v>0</v>
      </c>
      <c r="X38" s="17" t="s">
        <v>34</v>
      </c>
    </row>
    <row r="39" spans="1:24">
      <c r="A39" s="4">
        <v>38</v>
      </c>
      <c r="B39" s="4" t="s">
        <v>24</v>
      </c>
      <c r="C39" s="3" t="s">
        <v>25</v>
      </c>
      <c r="D39" s="3" t="s">
        <v>26</v>
      </c>
      <c r="E39" s="4" t="s">
        <v>227</v>
      </c>
      <c r="F39" s="4" t="s">
        <v>228</v>
      </c>
      <c r="G39" s="4">
        <v>1022972507</v>
      </c>
      <c r="H39" s="4" t="s">
        <v>229</v>
      </c>
      <c r="I39" s="4" t="s">
        <v>230</v>
      </c>
      <c r="J39" s="4">
        <v>3118608475</v>
      </c>
      <c r="K39" s="21">
        <f>+VLOOKUP(A39,'[1]2024'!$B:$I,8,0)</f>
        <v>45335</v>
      </c>
      <c r="L39" s="21">
        <f>+VLOOKUP(A39,'[1]2024'!$B:$J,9,0)</f>
        <v>45337</v>
      </c>
      <c r="M39" s="21">
        <f>+VLOOKUP(A39,'[1]2024'!$B:$K,10,0)</f>
        <v>45457</v>
      </c>
      <c r="N39" s="4">
        <v>4</v>
      </c>
      <c r="O39" s="4" t="s">
        <v>31</v>
      </c>
      <c r="P39" s="4">
        <f>+VLOOKUP(A39,[2]ADIC!$C:$D,2,0)</f>
        <v>60</v>
      </c>
      <c r="Q39" s="21">
        <f>+VLOOKUP(A39,[2]ADIC!$C:$E,3,0)</f>
        <v>45518</v>
      </c>
      <c r="R39" s="2">
        <v>21600000</v>
      </c>
      <c r="S39" s="2">
        <v>10800000</v>
      </c>
      <c r="T39" s="15">
        <v>32400000</v>
      </c>
      <c r="U39" s="17" t="s">
        <v>231</v>
      </c>
      <c r="V39" s="4" t="s">
        <v>33</v>
      </c>
      <c r="W39" s="4">
        <v>0</v>
      </c>
      <c r="X39" s="17" t="s">
        <v>34</v>
      </c>
    </row>
    <row r="40" spans="1:24">
      <c r="A40" s="4">
        <v>39</v>
      </c>
      <c r="B40" s="4" t="s">
        <v>232</v>
      </c>
      <c r="C40" s="3" t="s">
        <v>25</v>
      </c>
      <c r="D40" s="3" t="s">
        <v>46</v>
      </c>
      <c r="E40" s="4" t="s">
        <v>233</v>
      </c>
      <c r="F40" s="4" t="s">
        <v>234</v>
      </c>
      <c r="G40" s="4">
        <v>19479243</v>
      </c>
      <c r="H40" s="4" t="s">
        <v>235</v>
      </c>
      <c r="I40" s="4" t="s">
        <v>236</v>
      </c>
      <c r="J40" s="4">
        <v>3125121696</v>
      </c>
      <c r="K40" s="21">
        <f>+VLOOKUP(A40,'[1]2024'!$B:$I,8,0)</f>
        <v>45337</v>
      </c>
      <c r="L40" s="21">
        <f>+VLOOKUP(A40,'[1]2024'!$B:$J,9,0)</f>
        <v>45338</v>
      </c>
      <c r="M40" s="21">
        <f>+VLOOKUP(A40,'[1]2024'!$B:$K,10,0)</f>
        <v>45458</v>
      </c>
      <c r="N40" s="4">
        <v>4</v>
      </c>
      <c r="O40" s="4" t="s">
        <v>31</v>
      </c>
      <c r="P40" s="4">
        <f>+VLOOKUP(A40,[2]ADIC!$C:$D,2,0)</f>
        <v>60</v>
      </c>
      <c r="Q40" s="21">
        <f>+VLOOKUP(A40,[2]ADIC!$C:$E,3,0)</f>
        <v>45519</v>
      </c>
      <c r="R40" s="2">
        <v>10880000</v>
      </c>
      <c r="S40" s="2">
        <v>5440000</v>
      </c>
      <c r="T40" s="15">
        <v>16320000</v>
      </c>
      <c r="U40" s="17" t="s">
        <v>237</v>
      </c>
      <c r="V40" s="4" t="s">
        <v>150</v>
      </c>
      <c r="W40" s="4">
        <v>0</v>
      </c>
      <c r="X40" s="17" t="s">
        <v>34</v>
      </c>
    </row>
    <row r="41" spans="1:24">
      <c r="A41" s="4">
        <v>40</v>
      </c>
      <c r="B41" s="4" t="s">
        <v>232</v>
      </c>
      <c r="C41" s="3" t="s">
        <v>25</v>
      </c>
      <c r="D41" s="3" t="s">
        <v>46</v>
      </c>
      <c r="E41" s="4" t="s">
        <v>233</v>
      </c>
      <c r="F41" s="4" t="s">
        <v>238</v>
      </c>
      <c r="G41" s="4">
        <v>1033697977</v>
      </c>
      <c r="H41" s="4" t="s">
        <v>239</v>
      </c>
      <c r="I41" s="4" t="s">
        <v>240</v>
      </c>
      <c r="J41" s="4">
        <v>3144774792</v>
      </c>
      <c r="K41" s="21">
        <f>+VLOOKUP(A41,'[1]2024'!$B:$I,8,0)</f>
        <v>45337</v>
      </c>
      <c r="L41" s="21">
        <f>+VLOOKUP(A41,'[1]2024'!$B:$J,9,0)</f>
        <v>45338</v>
      </c>
      <c r="M41" s="21">
        <f>+VLOOKUP(A41,'[1]2024'!$B:$K,10,0)</f>
        <v>45458</v>
      </c>
      <c r="N41" s="4">
        <v>4</v>
      </c>
      <c r="O41" s="4" t="s">
        <v>31</v>
      </c>
      <c r="P41" s="4">
        <f>+VLOOKUP(A41,[2]ADIC!$C:$D,2,0)</f>
        <v>60</v>
      </c>
      <c r="Q41" s="21">
        <f>+VLOOKUP(A41,[2]ADIC!$C:$E,3,0)</f>
        <v>45519</v>
      </c>
      <c r="R41" s="2">
        <v>10880000</v>
      </c>
      <c r="S41" s="2">
        <v>5440000</v>
      </c>
      <c r="T41" s="15">
        <v>16320000</v>
      </c>
      <c r="U41" s="17" t="s">
        <v>237</v>
      </c>
      <c r="V41" s="4" t="s">
        <v>150</v>
      </c>
      <c r="W41" s="4">
        <v>0</v>
      </c>
      <c r="X41" s="17" t="s">
        <v>34</v>
      </c>
    </row>
    <row r="42" spans="1:24">
      <c r="A42" s="4">
        <v>41</v>
      </c>
      <c r="B42" s="4" t="s">
        <v>232</v>
      </c>
      <c r="C42" s="3" t="s">
        <v>25</v>
      </c>
      <c r="D42" s="3" t="s">
        <v>46</v>
      </c>
      <c r="E42" s="4" t="s">
        <v>233</v>
      </c>
      <c r="F42" s="4" t="s">
        <v>241</v>
      </c>
      <c r="G42" s="4">
        <v>1032356526</v>
      </c>
      <c r="H42" s="4" t="s">
        <v>242</v>
      </c>
      <c r="I42" s="4" t="s">
        <v>243</v>
      </c>
      <c r="J42" s="4">
        <v>3107700362</v>
      </c>
      <c r="K42" s="21">
        <f>+VLOOKUP(A42,'[1]2024'!$B:$I,8,0)</f>
        <v>45337</v>
      </c>
      <c r="L42" s="21">
        <f>+VLOOKUP(A42,'[1]2024'!$B:$J,9,0)</f>
        <v>45338</v>
      </c>
      <c r="M42" s="21">
        <f>+VLOOKUP(A42,'[1]2024'!$B:$K,10,0)</f>
        <v>45458</v>
      </c>
      <c r="N42" s="4">
        <v>4</v>
      </c>
      <c r="O42" s="4" t="s">
        <v>31</v>
      </c>
      <c r="P42" s="4">
        <f>+VLOOKUP(A42,[2]ADIC!$C:$D,2,0)</f>
        <v>60</v>
      </c>
      <c r="Q42" s="21">
        <f>+VLOOKUP(A42,[2]ADIC!$C:$E,3,0)</f>
        <v>45519</v>
      </c>
      <c r="R42" s="2">
        <v>10880000</v>
      </c>
      <c r="S42" s="2">
        <v>5440000</v>
      </c>
      <c r="T42" s="15">
        <v>16320000</v>
      </c>
      <c r="U42" s="17" t="s">
        <v>244</v>
      </c>
      <c r="V42" s="4" t="s">
        <v>150</v>
      </c>
      <c r="W42" s="4">
        <v>0</v>
      </c>
      <c r="X42" s="17" t="s">
        <v>34</v>
      </c>
    </row>
    <row r="43" spans="1:24">
      <c r="A43" s="4">
        <v>42</v>
      </c>
      <c r="B43" s="4" t="s">
        <v>232</v>
      </c>
      <c r="C43" s="3" t="s">
        <v>25</v>
      </c>
      <c r="D43" s="3" t="s">
        <v>46</v>
      </c>
      <c r="E43" s="4" t="s">
        <v>233</v>
      </c>
      <c r="F43" s="4" t="s">
        <v>245</v>
      </c>
      <c r="G43" s="4">
        <v>80231076</v>
      </c>
      <c r="H43" s="4" t="s">
        <v>246</v>
      </c>
      <c r="I43" s="4" t="s">
        <v>247</v>
      </c>
      <c r="J43" s="4">
        <v>3138781011</v>
      </c>
      <c r="K43" s="21">
        <f>+VLOOKUP(A43,'[1]2024'!$B:$I,8,0)</f>
        <v>45338</v>
      </c>
      <c r="L43" s="21">
        <f>+VLOOKUP(A43,'[1]2024'!$B:$J,9,0)</f>
        <v>45341</v>
      </c>
      <c r="M43" s="21">
        <f>+VLOOKUP(A43,'[1]2024'!$B:$K,10,0)</f>
        <v>45461</v>
      </c>
      <c r="N43" s="4">
        <v>4</v>
      </c>
      <c r="O43" s="4" t="s">
        <v>31</v>
      </c>
      <c r="P43" s="4">
        <f>+VLOOKUP(A43,[2]ADIC!$C:$D,2,0)</f>
        <v>60</v>
      </c>
      <c r="Q43" s="21">
        <f>+VLOOKUP(A43,[2]ADIC!$C:$E,3,0)</f>
        <v>45522</v>
      </c>
      <c r="R43" s="2">
        <v>10880000</v>
      </c>
      <c r="S43" s="2">
        <v>5440000</v>
      </c>
      <c r="T43" s="15">
        <v>16320000</v>
      </c>
      <c r="U43" s="17" t="s">
        <v>237</v>
      </c>
      <c r="V43" s="4" t="s">
        <v>150</v>
      </c>
      <c r="W43" s="4">
        <v>0</v>
      </c>
      <c r="X43" s="17" t="s">
        <v>34</v>
      </c>
    </row>
    <row r="44" spans="1:24">
      <c r="A44" s="4">
        <v>43</v>
      </c>
      <c r="B44" s="4" t="s">
        <v>24</v>
      </c>
      <c r="C44" s="3" t="s">
        <v>25</v>
      </c>
      <c r="D44" s="3" t="s">
        <v>46</v>
      </c>
      <c r="E44" s="4" t="s">
        <v>248</v>
      </c>
      <c r="F44" s="4" t="s">
        <v>249</v>
      </c>
      <c r="G44" s="4">
        <v>1013628818</v>
      </c>
      <c r="H44" s="4" t="s">
        <v>250</v>
      </c>
      <c r="I44" s="4" t="s">
        <v>251</v>
      </c>
      <c r="J44" s="4">
        <v>3202575934</v>
      </c>
      <c r="K44" s="21">
        <f>+VLOOKUP(A44,'[1]2024'!$B:$I,8,0)</f>
        <v>45335</v>
      </c>
      <c r="L44" s="21">
        <f>+VLOOKUP(A44,'[1]2024'!$B:$J,9,0)</f>
        <v>45337</v>
      </c>
      <c r="M44" s="21">
        <f>+VLOOKUP(A44,'[1]2024'!$B:$K,10,0)</f>
        <v>45457</v>
      </c>
      <c r="N44" s="4">
        <v>4</v>
      </c>
      <c r="O44" s="4" t="s">
        <v>31</v>
      </c>
      <c r="P44" s="4">
        <f>+VLOOKUP(A44,[2]ADIC!$C:$D,2,0)</f>
        <v>60</v>
      </c>
      <c r="Q44" s="21">
        <f>+VLOOKUP(A44,[2]ADIC!$C:$E,3,0)</f>
        <v>45518</v>
      </c>
      <c r="R44" s="2">
        <v>13600000</v>
      </c>
      <c r="S44" s="2">
        <v>6800000</v>
      </c>
      <c r="T44" s="15">
        <v>20400000</v>
      </c>
      <c r="U44" s="17" t="s">
        <v>252</v>
      </c>
      <c r="V44" s="4" t="s">
        <v>215</v>
      </c>
      <c r="W44" s="4">
        <v>0</v>
      </c>
      <c r="X44" s="17" t="s">
        <v>34</v>
      </c>
    </row>
    <row r="45" spans="1:24">
      <c r="A45" s="4">
        <v>44</v>
      </c>
      <c r="B45" s="4" t="s">
        <v>24</v>
      </c>
      <c r="C45" s="3" t="s">
        <v>25</v>
      </c>
      <c r="D45" s="3" t="s">
        <v>26</v>
      </c>
      <c r="E45" s="4" t="s">
        <v>216</v>
      </c>
      <c r="F45" s="4" t="s">
        <v>253</v>
      </c>
      <c r="G45" s="4">
        <v>1023906397</v>
      </c>
      <c r="H45" s="4" t="s">
        <v>254</v>
      </c>
      <c r="I45" s="4" t="s">
        <v>255</v>
      </c>
      <c r="J45" s="4">
        <v>3014622564</v>
      </c>
      <c r="K45" s="21">
        <f>+VLOOKUP(A45,'[1]2024'!$B:$I,8,0)</f>
        <v>45335</v>
      </c>
      <c r="L45" s="21">
        <f>+VLOOKUP(A45,'[1]2024'!$B:$J,9,0)</f>
        <v>45336</v>
      </c>
      <c r="M45" s="21">
        <f>+VLOOKUP(A45,'[1]2024'!$B:$K,10,0)</f>
        <v>45456</v>
      </c>
      <c r="N45" s="4">
        <v>4</v>
      </c>
      <c r="O45" s="4" t="s">
        <v>31</v>
      </c>
      <c r="P45" s="4">
        <f>+VLOOKUP(A45,[2]ADIC!$C:$D,2,0)</f>
        <v>60</v>
      </c>
      <c r="Q45" s="21">
        <f>+VLOOKUP(A45,[2]ADIC!$C:$E,3,0)</f>
        <v>45517</v>
      </c>
      <c r="R45" s="2">
        <v>24000000</v>
      </c>
      <c r="S45" s="2">
        <v>12000000</v>
      </c>
      <c r="T45" s="15">
        <v>36000000</v>
      </c>
      <c r="U45" s="17" t="s">
        <v>256</v>
      </c>
      <c r="V45" s="4" t="s">
        <v>221</v>
      </c>
      <c r="W45" s="4">
        <v>0</v>
      </c>
      <c r="X45" s="17" t="s">
        <v>34</v>
      </c>
    </row>
    <row r="46" spans="1:24">
      <c r="A46" s="4">
        <v>45</v>
      </c>
      <c r="B46" s="4" t="s">
        <v>24</v>
      </c>
      <c r="C46" s="3" t="s">
        <v>25</v>
      </c>
      <c r="D46" s="3" t="s">
        <v>26</v>
      </c>
      <c r="E46" s="4" t="s">
        <v>216</v>
      </c>
      <c r="F46" s="4" t="s">
        <v>257</v>
      </c>
      <c r="G46" s="4">
        <v>1013638971</v>
      </c>
      <c r="H46" s="4" t="s">
        <v>258</v>
      </c>
      <c r="I46" s="4" t="s">
        <v>259</v>
      </c>
      <c r="J46" s="4" t="s">
        <v>260</v>
      </c>
      <c r="K46" s="21">
        <f>+VLOOKUP(A46,'[1]2024'!$B:$I,8,0)</f>
        <v>45343</v>
      </c>
      <c r="L46" s="21">
        <f>+VLOOKUP(A46,'[1]2024'!$B:$J,9,0)</f>
        <v>45345</v>
      </c>
      <c r="M46" s="21">
        <f>+VLOOKUP(A46,'[1]2024'!$B:$K,10,0)</f>
        <v>45465</v>
      </c>
      <c r="N46" s="4">
        <v>4</v>
      </c>
      <c r="O46" s="4" t="s">
        <v>31</v>
      </c>
      <c r="P46" s="4">
        <f>+VLOOKUP(A46,[2]ADIC!$C:$D,2,0)</f>
        <v>60</v>
      </c>
      <c r="Q46" s="21">
        <f>+VLOOKUP(A46,[2]ADIC!$C:$E,3,0)</f>
        <v>45526</v>
      </c>
      <c r="R46" s="2">
        <v>24000000</v>
      </c>
      <c r="S46" s="2">
        <v>12000000</v>
      </c>
      <c r="T46" s="15">
        <v>36000000</v>
      </c>
      <c r="U46" s="17" t="s">
        <v>261</v>
      </c>
      <c r="V46" s="4" t="s">
        <v>262</v>
      </c>
      <c r="W46" s="4">
        <v>0</v>
      </c>
      <c r="X46" s="17" t="s">
        <v>34</v>
      </c>
    </row>
    <row r="47" spans="1:24">
      <c r="A47" s="4">
        <v>46</v>
      </c>
      <c r="B47" s="4" t="s">
        <v>24</v>
      </c>
      <c r="C47" s="3" t="s">
        <v>25</v>
      </c>
      <c r="D47" s="3" t="s">
        <v>26</v>
      </c>
      <c r="E47" s="4" t="s">
        <v>263</v>
      </c>
      <c r="F47" s="4" t="s">
        <v>264</v>
      </c>
      <c r="G47" s="4">
        <v>1032503444</v>
      </c>
      <c r="H47" s="4" t="s">
        <v>265</v>
      </c>
      <c r="I47" s="4" t="s">
        <v>266</v>
      </c>
      <c r="J47" s="4">
        <v>3164572842</v>
      </c>
      <c r="K47" s="21">
        <f>+VLOOKUP(A47,'[1]2024'!$B:$I,8,0)</f>
        <v>45335</v>
      </c>
      <c r="L47" s="21">
        <f>+VLOOKUP(A47,'[1]2024'!$B:$J,9,0)</f>
        <v>45336</v>
      </c>
      <c r="M47" s="21">
        <f>+VLOOKUP(A47,'[1]2024'!$B:$K,10,0)</f>
        <v>45456</v>
      </c>
      <c r="N47" s="4">
        <v>4</v>
      </c>
      <c r="O47" s="4" t="s">
        <v>31</v>
      </c>
      <c r="P47" s="4">
        <f>+VLOOKUP(A47,[2]ADIC!$C:$D,2,0)</f>
        <v>60</v>
      </c>
      <c r="Q47" s="21">
        <f>+VLOOKUP(A47,[2]ADIC!$C:$E,3,0)</f>
        <v>45517</v>
      </c>
      <c r="R47" s="2">
        <v>21872000</v>
      </c>
      <c r="S47" s="2">
        <v>10936000</v>
      </c>
      <c r="T47" s="15">
        <v>32808000</v>
      </c>
      <c r="U47" s="17" t="s">
        <v>267</v>
      </c>
      <c r="V47" s="4" t="s">
        <v>268</v>
      </c>
      <c r="W47" s="4">
        <v>0</v>
      </c>
      <c r="X47" s="17" t="s">
        <v>34</v>
      </c>
    </row>
    <row r="48" spans="1:24">
      <c r="A48" s="4">
        <v>47</v>
      </c>
      <c r="B48" s="4" t="s">
        <v>269</v>
      </c>
      <c r="C48" s="3" t="s">
        <v>25</v>
      </c>
      <c r="D48" s="3" t="s">
        <v>26</v>
      </c>
      <c r="E48" s="4" t="s">
        <v>270</v>
      </c>
      <c r="F48" s="4" t="s">
        <v>271</v>
      </c>
      <c r="G48" s="4">
        <v>1032413689</v>
      </c>
      <c r="H48" s="4" t="s">
        <v>272</v>
      </c>
      <c r="I48" s="4" t="s">
        <v>273</v>
      </c>
      <c r="J48" s="4">
        <v>3157972715</v>
      </c>
      <c r="K48" s="21">
        <f>+VLOOKUP(A48,'[1]2024'!$B:$I,8,0)</f>
        <v>45336</v>
      </c>
      <c r="L48" s="21">
        <f>+VLOOKUP(A48,'[1]2024'!$B:$J,9,0)</f>
        <v>45346</v>
      </c>
      <c r="M48" s="21">
        <f>+VLOOKUP(A48,'[1]2024'!$B:$K,10,0)</f>
        <v>45466</v>
      </c>
      <c r="N48" s="4">
        <v>4</v>
      </c>
      <c r="O48" s="4" t="s">
        <v>31</v>
      </c>
      <c r="P48" s="4">
        <f>+VLOOKUP(A48,[2]ADIC!$C:$D,2,0)</f>
        <v>60</v>
      </c>
      <c r="Q48" s="21">
        <f>+VLOOKUP(A48,[2]ADIC!$C:$E,3,0)</f>
        <v>45527</v>
      </c>
      <c r="R48" s="2">
        <v>20000000</v>
      </c>
      <c r="S48" s="2">
        <v>10000000</v>
      </c>
      <c r="T48" s="15">
        <v>30000000</v>
      </c>
      <c r="U48" s="17" t="s">
        <v>274</v>
      </c>
      <c r="V48" s="4" t="s">
        <v>253</v>
      </c>
      <c r="W48" s="4">
        <v>0</v>
      </c>
      <c r="X48" s="17" t="s">
        <v>34</v>
      </c>
    </row>
    <row r="49" spans="1:24">
      <c r="A49" s="4">
        <v>48</v>
      </c>
      <c r="B49" s="4" t="s">
        <v>24</v>
      </c>
      <c r="C49" s="3" t="s">
        <v>25</v>
      </c>
      <c r="D49" s="3" t="s">
        <v>26</v>
      </c>
      <c r="E49" s="4" t="s">
        <v>216</v>
      </c>
      <c r="F49" s="4" t="s">
        <v>275</v>
      </c>
      <c r="G49" s="4">
        <v>1079262381</v>
      </c>
      <c r="H49" s="4" t="s">
        <v>276</v>
      </c>
      <c r="I49" s="4" t="s">
        <v>277</v>
      </c>
      <c r="J49" s="4">
        <v>3112881731</v>
      </c>
      <c r="K49" s="21">
        <f>+VLOOKUP(A49,'[1]2024'!$B:$I,8,0)</f>
        <v>45335</v>
      </c>
      <c r="L49" s="21">
        <f>+VLOOKUP(A49,'[1]2024'!$B:$J,9,0)</f>
        <v>45336</v>
      </c>
      <c r="M49" s="21">
        <f>+VLOOKUP(A49,'[1]2024'!$B:$K,10,0)</f>
        <v>45456</v>
      </c>
      <c r="N49" s="4">
        <v>4</v>
      </c>
      <c r="O49" s="4" t="s">
        <v>31</v>
      </c>
      <c r="P49" s="4">
        <f>+VLOOKUP(A49,[2]ADIC!$C:$D,2,0)</f>
        <v>60</v>
      </c>
      <c r="Q49" s="21">
        <f>+VLOOKUP(A49,[2]ADIC!$C:$E,3,0)</f>
        <v>45517</v>
      </c>
      <c r="R49" s="2">
        <v>24000000</v>
      </c>
      <c r="S49" s="2">
        <v>12000000</v>
      </c>
      <c r="T49" s="15">
        <v>36000000</v>
      </c>
      <c r="U49" s="17" t="s">
        <v>220</v>
      </c>
      <c r="V49" s="4" t="s">
        <v>221</v>
      </c>
      <c r="W49" s="4">
        <v>0</v>
      </c>
      <c r="X49" s="17" t="s">
        <v>34</v>
      </c>
    </row>
    <row r="50" spans="1:24">
      <c r="A50" s="4">
        <v>49</v>
      </c>
      <c r="B50" s="4" t="s">
        <v>24</v>
      </c>
      <c r="C50" s="3" t="s">
        <v>25</v>
      </c>
      <c r="D50" s="3" t="s">
        <v>26</v>
      </c>
      <c r="E50" s="4" t="s">
        <v>216</v>
      </c>
      <c r="F50" s="4" t="s">
        <v>278</v>
      </c>
      <c r="G50" s="4">
        <v>1018481815</v>
      </c>
      <c r="H50" s="4" t="s">
        <v>279</v>
      </c>
      <c r="I50" s="4" t="s">
        <v>280</v>
      </c>
      <c r="J50" s="4">
        <v>8824700</v>
      </c>
      <c r="K50" s="21">
        <f>+VLOOKUP(A50,'[1]2024'!$B:$I,8,0)</f>
        <v>45335</v>
      </c>
      <c r="L50" s="21">
        <f>+VLOOKUP(A50,'[1]2024'!$B:$J,9,0)</f>
        <v>45336</v>
      </c>
      <c r="M50" s="21">
        <f>+VLOOKUP(A50,'[1]2024'!$B:$K,10,0)</f>
        <v>45456</v>
      </c>
      <c r="N50" s="4">
        <v>4</v>
      </c>
      <c r="O50" s="4" t="s">
        <v>31</v>
      </c>
      <c r="P50" s="4">
        <f>+VLOOKUP(A50,[2]ADIC!$C:$D,2,0)</f>
        <v>60</v>
      </c>
      <c r="Q50" s="21">
        <f>+VLOOKUP(A50,[2]ADIC!$C:$E,3,0)</f>
        <v>45517</v>
      </c>
      <c r="R50" s="2">
        <v>24000000</v>
      </c>
      <c r="S50" s="2">
        <v>12000000</v>
      </c>
      <c r="T50" s="15">
        <v>36000000</v>
      </c>
      <c r="U50" s="17" t="s">
        <v>220</v>
      </c>
      <c r="V50" s="4" t="s">
        <v>221</v>
      </c>
      <c r="W50" s="4">
        <v>0</v>
      </c>
      <c r="X50" s="17" t="s">
        <v>34</v>
      </c>
    </row>
    <row r="51" spans="1:24">
      <c r="A51" s="4">
        <v>50</v>
      </c>
      <c r="B51" s="4" t="s">
        <v>24</v>
      </c>
      <c r="C51" s="3" t="s">
        <v>25</v>
      </c>
      <c r="D51" s="3" t="s">
        <v>26</v>
      </c>
      <c r="E51" s="4" t="s">
        <v>216</v>
      </c>
      <c r="F51" s="4" t="s">
        <v>281</v>
      </c>
      <c r="G51" s="4">
        <v>1032496258</v>
      </c>
      <c r="H51" s="4" t="s">
        <v>282</v>
      </c>
      <c r="I51" s="4" t="s">
        <v>283</v>
      </c>
      <c r="J51" s="4">
        <v>3165357552</v>
      </c>
      <c r="K51" s="21">
        <f>+VLOOKUP(A51,'[1]2024'!$B:$I,8,0)</f>
        <v>45335</v>
      </c>
      <c r="L51" s="21">
        <f>+VLOOKUP(A51,'[1]2024'!$B:$J,9,0)</f>
        <v>45337</v>
      </c>
      <c r="M51" s="21">
        <f>+VLOOKUP(A51,'[1]2024'!$B:$K,10,0)</f>
        <v>45457</v>
      </c>
      <c r="N51" s="4">
        <v>4</v>
      </c>
      <c r="O51" s="4" t="s">
        <v>31</v>
      </c>
      <c r="P51" s="4">
        <f>+VLOOKUP(A51,[2]ADIC!$C:$D,2,0)</f>
        <v>60</v>
      </c>
      <c r="Q51" s="21">
        <f>+VLOOKUP(A51,[2]ADIC!$C:$E,3,0)</f>
        <v>45518</v>
      </c>
      <c r="R51" s="2">
        <v>24000000</v>
      </c>
      <c r="S51" s="2">
        <v>12000000</v>
      </c>
      <c r="T51" s="15">
        <v>36000000</v>
      </c>
      <c r="U51" s="17" t="s">
        <v>220</v>
      </c>
      <c r="V51" s="4" t="s">
        <v>221</v>
      </c>
      <c r="W51" s="4">
        <v>0</v>
      </c>
      <c r="X51" s="17" t="s">
        <v>34</v>
      </c>
    </row>
    <row r="52" spans="1:24">
      <c r="A52" s="4">
        <v>51</v>
      </c>
      <c r="B52" s="4" t="s">
        <v>232</v>
      </c>
      <c r="C52" s="3" t="s">
        <v>25</v>
      </c>
      <c r="D52" s="3" t="s">
        <v>46</v>
      </c>
      <c r="E52" s="4" t="s">
        <v>233</v>
      </c>
      <c r="F52" s="4" t="s">
        <v>284</v>
      </c>
      <c r="G52" s="4">
        <v>1026559298</v>
      </c>
      <c r="H52" s="4" t="s">
        <v>285</v>
      </c>
      <c r="I52" s="4" t="s">
        <v>286</v>
      </c>
      <c r="J52" s="4">
        <v>3105691997</v>
      </c>
      <c r="K52" s="21">
        <f>+VLOOKUP(A52,'[1]2024'!$B:$I,8,0)</f>
        <v>45337</v>
      </c>
      <c r="L52" s="21">
        <f>+VLOOKUP(A52,'[1]2024'!$B:$J,9,0)</f>
        <v>45343</v>
      </c>
      <c r="M52" s="21">
        <f>+VLOOKUP(A52,'[1]2024'!$B:$K,10,0)</f>
        <v>45463</v>
      </c>
      <c r="N52" s="4">
        <v>4</v>
      </c>
      <c r="O52" s="4" t="s">
        <v>31</v>
      </c>
      <c r="P52" s="4">
        <f>+VLOOKUP(A52,[2]ADIC!$C:$D,2,0)</f>
        <v>60</v>
      </c>
      <c r="Q52" s="21">
        <f>+VLOOKUP(A52,[2]ADIC!$C:$E,3,0)</f>
        <v>45523</v>
      </c>
      <c r="R52" s="2">
        <v>10880000</v>
      </c>
      <c r="S52" s="2">
        <v>5440000</v>
      </c>
      <c r="T52" s="15">
        <v>16320000</v>
      </c>
      <c r="U52" s="17" t="s">
        <v>237</v>
      </c>
      <c r="V52" s="4" t="s">
        <v>150</v>
      </c>
      <c r="W52" s="4">
        <v>0</v>
      </c>
      <c r="X52" s="17" t="s">
        <v>34</v>
      </c>
    </row>
    <row r="53" spans="1:24">
      <c r="A53" s="4">
        <v>52</v>
      </c>
      <c r="B53" s="4" t="s">
        <v>232</v>
      </c>
      <c r="C53" s="3" t="s">
        <v>25</v>
      </c>
      <c r="D53" s="3" t="s">
        <v>46</v>
      </c>
      <c r="E53" s="4" t="s">
        <v>233</v>
      </c>
      <c r="F53" s="4" t="s">
        <v>287</v>
      </c>
      <c r="G53" s="4">
        <v>52829610</v>
      </c>
      <c r="H53" s="4" t="s">
        <v>288</v>
      </c>
      <c r="I53" s="4" t="s">
        <v>289</v>
      </c>
      <c r="J53" s="4">
        <v>3214812095</v>
      </c>
      <c r="K53" s="21">
        <f>+VLOOKUP(A53,'[1]2024'!$B:$I,8,0)</f>
        <v>45336</v>
      </c>
      <c r="L53" s="21">
        <f>+VLOOKUP(A53,'[1]2024'!$B:$J,9,0)</f>
        <v>45337</v>
      </c>
      <c r="M53" s="21">
        <f>+VLOOKUP(A53,'[1]2024'!$B:$K,10,0)</f>
        <v>45457</v>
      </c>
      <c r="N53" s="4">
        <v>4</v>
      </c>
      <c r="O53" s="4" t="s">
        <v>31</v>
      </c>
      <c r="P53" s="4">
        <f>+VLOOKUP(A53,[2]ADIC!$C:$D,2,0)</f>
        <v>60</v>
      </c>
      <c r="Q53" s="21">
        <f>+VLOOKUP(A53,[2]ADIC!$C:$E,3,0)</f>
        <v>45518</v>
      </c>
      <c r="R53" s="2">
        <v>10880000</v>
      </c>
      <c r="S53" s="2">
        <v>5440000</v>
      </c>
      <c r="T53" s="15">
        <v>16320000</v>
      </c>
      <c r="U53" s="17" t="s">
        <v>237</v>
      </c>
      <c r="V53" s="4" t="s">
        <v>150</v>
      </c>
      <c r="W53" s="4">
        <v>0</v>
      </c>
      <c r="X53" s="17" t="s">
        <v>34</v>
      </c>
    </row>
    <row r="54" spans="1:24">
      <c r="A54" s="4">
        <v>53</v>
      </c>
      <c r="B54" s="4" t="s">
        <v>290</v>
      </c>
      <c r="C54" s="3" t="s">
        <v>25</v>
      </c>
      <c r="D54" s="3" t="s">
        <v>26</v>
      </c>
      <c r="E54" s="4" t="s">
        <v>291</v>
      </c>
      <c r="F54" s="4" t="s">
        <v>292</v>
      </c>
      <c r="G54" s="4">
        <v>1013660504</v>
      </c>
      <c r="H54" s="4" t="s">
        <v>293</v>
      </c>
      <c r="I54" s="4" t="s">
        <v>294</v>
      </c>
      <c r="J54" s="4">
        <v>7569205</v>
      </c>
      <c r="K54" s="21">
        <f>+VLOOKUP(A54,'[1]2024'!$B:$I,8,0)</f>
        <v>45337</v>
      </c>
      <c r="L54" s="21">
        <f>+VLOOKUP(A54,'[1]2024'!$B:$J,9,0)</f>
        <v>45338</v>
      </c>
      <c r="M54" s="21">
        <f>+VLOOKUP(A54,'[1]2024'!$B:$K,10,0)</f>
        <v>45458</v>
      </c>
      <c r="N54" s="4">
        <v>4</v>
      </c>
      <c r="O54" s="4" t="s">
        <v>31</v>
      </c>
      <c r="P54" s="4">
        <f>+VLOOKUP(A54,[2]ADIC!$C:$D,2,0)</f>
        <v>60</v>
      </c>
      <c r="Q54" s="21">
        <f>+VLOOKUP(A54,[2]ADIC!$C:$E,3,0)</f>
        <v>45518</v>
      </c>
      <c r="R54" s="2">
        <v>24000000</v>
      </c>
      <c r="S54" s="2">
        <v>12000000</v>
      </c>
      <c r="T54" s="15">
        <v>36000000</v>
      </c>
      <c r="U54" s="17" t="s">
        <v>295</v>
      </c>
      <c r="V54" s="4" t="s">
        <v>296</v>
      </c>
      <c r="W54" s="4">
        <v>0</v>
      </c>
      <c r="X54" s="17" t="s">
        <v>34</v>
      </c>
    </row>
    <row r="55" spans="1:24">
      <c r="A55" s="4">
        <v>54</v>
      </c>
      <c r="B55" s="4" t="s">
        <v>290</v>
      </c>
      <c r="C55" s="3" t="s">
        <v>25</v>
      </c>
      <c r="D55" s="3" t="s">
        <v>26</v>
      </c>
      <c r="E55" s="4" t="s">
        <v>297</v>
      </c>
      <c r="F55" s="4" t="s">
        <v>298</v>
      </c>
      <c r="G55" s="4">
        <v>79986268</v>
      </c>
      <c r="H55" s="4" t="s">
        <v>299</v>
      </c>
      <c r="I55" s="4" t="s">
        <v>300</v>
      </c>
      <c r="J55" s="4">
        <v>3123402650</v>
      </c>
      <c r="K55" s="21">
        <f>+VLOOKUP(A55,'[1]2024'!$B:$I,8,0)</f>
        <v>45337</v>
      </c>
      <c r="L55" s="21">
        <f>+VLOOKUP(A55,'[1]2024'!$B:$J,9,0)</f>
        <v>45338</v>
      </c>
      <c r="M55" s="21">
        <f>+VLOOKUP(A55,'[1]2024'!$B:$K,10,0)</f>
        <v>45458</v>
      </c>
      <c r="N55" s="4">
        <v>4</v>
      </c>
      <c r="O55" s="4" t="s">
        <v>31</v>
      </c>
      <c r="P55" s="4">
        <f>+VLOOKUP(A55,[2]ADIC!$C:$D,2,0)</f>
        <v>60</v>
      </c>
      <c r="Q55" s="21">
        <f>+VLOOKUP(A55,[2]ADIC!$C:$E,3,0)</f>
        <v>45518</v>
      </c>
      <c r="R55" s="2">
        <v>19092000</v>
      </c>
      <c r="S55" s="2">
        <v>9546000</v>
      </c>
      <c r="T55" s="15">
        <v>28638000</v>
      </c>
      <c r="U55" s="17" t="s">
        <v>301</v>
      </c>
      <c r="V55" s="4" t="s">
        <v>292</v>
      </c>
      <c r="W55" s="4">
        <v>0</v>
      </c>
      <c r="X55" s="17" t="s">
        <v>34</v>
      </c>
    </row>
    <row r="56" spans="1:24">
      <c r="A56" s="4">
        <v>55</v>
      </c>
      <c r="B56" s="4" t="s">
        <v>302</v>
      </c>
      <c r="C56" s="3" t="s">
        <v>25</v>
      </c>
      <c r="D56" s="3" t="s">
        <v>46</v>
      </c>
      <c r="E56" s="4" t="s">
        <v>303</v>
      </c>
      <c r="F56" s="4" t="s">
        <v>304</v>
      </c>
      <c r="G56" s="4">
        <v>79368108</v>
      </c>
      <c r="H56" s="4" t="s">
        <v>305</v>
      </c>
      <c r="I56" s="4" t="s">
        <v>306</v>
      </c>
      <c r="J56" s="4">
        <v>3133673675</v>
      </c>
      <c r="K56" s="21">
        <f>+VLOOKUP(A56,'[1]2024'!$B:$I,8,0)</f>
        <v>45337</v>
      </c>
      <c r="L56" s="21">
        <f>+VLOOKUP(A56,'[1]2024'!$B:$J,9,0)</f>
        <v>45338</v>
      </c>
      <c r="M56" s="21">
        <f>+VLOOKUP(A56,'[1]2024'!$B:$K,10,0)</f>
        <v>45458</v>
      </c>
      <c r="N56" s="4">
        <v>4</v>
      </c>
      <c r="O56" s="4" t="s">
        <v>31</v>
      </c>
      <c r="P56" s="4">
        <f>+VLOOKUP(A56,[2]ADIC!$C:$D,2,0)</f>
        <v>60</v>
      </c>
      <c r="Q56" s="21">
        <f>+VLOOKUP(A56,[2]ADIC!$C:$E,3,0)</f>
        <v>45518</v>
      </c>
      <c r="R56" s="2">
        <v>10880000</v>
      </c>
      <c r="S56" s="2">
        <v>5440000</v>
      </c>
      <c r="T56" s="15">
        <v>16320000</v>
      </c>
      <c r="U56" s="17" t="s">
        <v>307</v>
      </c>
      <c r="V56" s="4" t="s">
        <v>308</v>
      </c>
      <c r="W56" s="4">
        <v>0</v>
      </c>
      <c r="X56" s="17" t="s">
        <v>34</v>
      </c>
    </row>
    <row r="57" spans="1:24">
      <c r="A57" s="4">
        <v>56</v>
      </c>
      <c r="B57" s="4" t="s">
        <v>302</v>
      </c>
      <c r="C57" s="3" t="s">
        <v>25</v>
      </c>
      <c r="D57" s="3" t="s">
        <v>46</v>
      </c>
      <c r="E57" s="4" t="s">
        <v>303</v>
      </c>
      <c r="F57" s="4" t="s">
        <v>309</v>
      </c>
      <c r="G57" s="4">
        <v>1026593875</v>
      </c>
      <c r="H57" s="4" t="s">
        <v>310</v>
      </c>
      <c r="I57" s="4" t="s">
        <v>311</v>
      </c>
      <c r="J57" s="4">
        <v>3057376767</v>
      </c>
      <c r="K57" s="21">
        <f>+VLOOKUP(A57,'[1]2024'!$B:$I,8,0)</f>
        <v>45337</v>
      </c>
      <c r="L57" s="21">
        <f>+VLOOKUP(A57,'[1]2024'!$B:$J,9,0)</f>
        <v>45338</v>
      </c>
      <c r="M57" s="21">
        <f>+VLOOKUP(A57,'[1]2024'!$B:$K,10,0)</f>
        <v>45458</v>
      </c>
      <c r="N57" s="4">
        <v>4</v>
      </c>
      <c r="O57" s="4" t="s">
        <v>31</v>
      </c>
      <c r="P57" s="4">
        <f>+VLOOKUP(A57,[2]ADIC!$C:$D,2,0)</f>
        <v>60</v>
      </c>
      <c r="Q57" s="21">
        <f>+VLOOKUP(A57,[2]ADIC!$C:$E,3,0)</f>
        <v>45519</v>
      </c>
      <c r="R57" s="2">
        <v>10880000</v>
      </c>
      <c r="S57" s="2">
        <v>5440000</v>
      </c>
      <c r="T57" s="15">
        <v>16320000</v>
      </c>
      <c r="U57" s="17" t="s">
        <v>307</v>
      </c>
      <c r="V57" s="4" t="s">
        <v>308</v>
      </c>
      <c r="W57" s="4">
        <v>0</v>
      </c>
      <c r="X57" s="17" t="s">
        <v>34</v>
      </c>
    </row>
    <row r="58" spans="1:24">
      <c r="A58" s="4">
        <v>57</v>
      </c>
      <c r="B58" s="4" t="s">
        <v>302</v>
      </c>
      <c r="C58" s="3" t="s">
        <v>25</v>
      </c>
      <c r="D58" s="3" t="s">
        <v>46</v>
      </c>
      <c r="E58" s="4" t="s">
        <v>303</v>
      </c>
      <c r="F58" s="4" t="s">
        <v>312</v>
      </c>
      <c r="G58" s="4">
        <v>79746156</v>
      </c>
      <c r="H58" s="4" t="s">
        <v>313</v>
      </c>
      <c r="I58" s="4" t="s">
        <v>314</v>
      </c>
      <c r="J58" s="4">
        <v>3133219723</v>
      </c>
      <c r="K58" s="21">
        <f>+VLOOKUP(A58,'[1]2024'!$B:$I,8,0)</f>
        <v>45341</v>
      </c>
      <c r="L58" s="21">
        <f>+VLOOKUP(A58,'[1]2024'!$B:$J,9,0)</f>
        <v>45343</v>
      </c>
      <c r="M58" s="21">
        <f>+VLOOKUP(A58,'[1]2024'!$B:$K,10,0)</f>
        <v>45463</v>
      </c>
      <c r="N58" s="4">
        <v>4</v>
      </c>
      <c r="O58" s="4" t="s">
        <v>31</v>
      </c>
      <c r="P58" s="4">
        <f>+VLOOKUP(A58,[2]ADIC!$C:$D,2,0)</f>
        <v>60</v>
      </c>
      <c r="Q58" s="21">
        <f>+VLOOKUP(A58,[2]ADIC!$C:$E,3,0)</f>
        <v>45523</v>
      </c>
      <c r="R58" s="2">
        <v>10880000</v>
      </c>
      <c r="S58" s="2">
        <v>5440000</v>
      </c>
      <c r="T58" s="15">
        <v>16320000</v>
      </c>
      <c r="U58" s="17" t="s">
        <v>307</v>
      </c>
      <c r="V58" s="4" t="s">
        <v>308</v>
      </c>
      <c r="W58" s="4">
        <v>0</v>
      </c>
      <c r="X58" s="17" t="s">
        <v>34</v>
      </c>
    </row>
    <row r="59" spans="1:24">
      <c r="A59" s="4">
        <v>58</v>
      </c>
      <c r="B59" s="4" t="s">
        <v>302</v>
      </c>
      <c r="C59" s="3" t="s">
        <v>25</v>
      </c>
      <c r="D59" s="3" t="s">
        <v>46</v>
      </c>
      <c r="E59" s="4" t="s">
        <v>303</v>
      </c>
      <c r="F59" s="4" t="s">
        <v>315</v>
      </c>
      <c r="G59" s="4">
        <v>1022390528</v>
      </c>
      <c r="H59" s="4" t="s">
        <v>316</v>
      </c>
      <c r="I59" s="4" t="s">
        <v>317</v>
      </c>
      <c r="J59" s="4">
        <v>7750434</v>
      </c>
      <c r="K59" s="21">
        <f>+VLOOKUP(A59,'[1]2024'!$B:$I,8,0)</f>
        <v>45337</v>
      </c>
      <c r="L59" s="21">
        <f>+VLOOKUP(A59,'[1]2024'!$B:$J,9,0)</f>
        <v>45338</v>
      </c>
      <c r="M59" s="21">
        <f>+VLOOKUP(A59,'[1]2024'!$B:$K,10,0)</f>
        <v>45458</v>
      </c>
      <c r="N59" s="4">
        <v>4</v>
      </c>
      <c r="O59" s="4" t="s">
        <v>31</v>
      </c>
      <c r="P59" s="4">
        <f>+VLOOKUP(A59,[2]ADIC!$C:$D,2,0)</f>
        <v>60</v>
      </c>
      <c r="Q59" s="21">
        <f>+VLOOKUP(A59,[2]ADIC!$C:$E,3,0)</f>
        <v>45519</v>
      </c>
      <c r="R59" s="2">
        <v>10880000</v>
      </c>
      <c r="S59" s="2">
        <v>5440000</v>
      </c>
      <c r="T59" s="15">
        <v>16320000</v>
      </c>
      <c r="U59" s="17" t="s">
        <v>307</v>
      </c>
      <c r="V59" s="4" t="s">
        <v>308</v>
      </c>
      <c r="W59" s="4">
        <v>0</v>
      </c>
      <c r="X59" s="17" t="s">
        <v>34</v>
      </c>
    </row>
    <row r="60" spans="1:24">
      <c r="A60" s="4">
        <v>59</v>
      </c>
      <c r="B60" s="4" t="s">
        <v>24</v>
      </c>
      <c r="C60" s="3" t="s">
        <v>25</v>
      </c>
      <c r="D60" s="3" t="s">
        <v>46</v>
      </c>
      <c r="E60" s="4" t="s">
        <v>318</v>
      </c>
      <c r="F60" s="4" t="s">
        <v>319</v>
      </c>
      <c r="G60" s="4">
        <v>79129599</v>
      </c>
      <c r="H60" s="4" t="s">
        <v>320</v>
      </c>
      <c r="I60" s="4" t="s">
        <v>321</v>
      </c>
      <c r="J60" s="4">
        <v>3222549281</v>
      </c>
      <c r="K60" s="21">
        <f>+VLOOKUP(A60,'[1]2024'!$B:$I,8,0)</f>
        <v>45341</v>
      </c>
      <c r="L60" s="21">
        <f>+VLOOKUP(A60,'[1]2024'!$B:$J,9,0)</f>
        <v>45341</v>
      </c>
      <c r="M60" s="21">
        <f>+VLOOKUP(A60,'[1]2024'!$B:$K,10,0)</f>
        <v>45461</v>
      </c>
      <c r="N60" s="4">
        <v>4</v>
      </c>
      <c r="O60" s="4" t="s">
        <v>31</v>
      </c>
      <c r="P60" s="4">
        <f>+VLOOKUP(A60,[2]ADIC!$C:$D,2,0)</f>
        <v>60</v>
      </c>
      <c r="Q60" s="21">
        <f>+VLOOKUP(A60,[2]ADIC!$C:$E,3,0)</f>
        <v>45522</v>
      </c>
      <c r="R60" s="2">
        <v>10880000</v>
      </c>
      <c r="S60" s="2">
        <v>5440000</v>
      </c>
      <c r="T60" s="15">
        <v>16320000</v>
      </c>
      <c r="U60" s="17" t="s">
        <v>322</v>
      </c>
      <c r="V60" s="4" t="s">
        <v>52</v>
      </c>
      <c r="W60" s="4">
        <v>0</v>
      </c>
      <c r="X60" s="17" t="s">
        <v>34</v>
      </c>
    </row>
    <row r="61" spans="1:24">
      <c r="A61" s="4">
        <v>60</v>
      </c>
      <c r="B61" s="4" t="s">
        <v>290</v>
      </c>
      <c r="C61" s="3" t="s">
        <v>25</v>
      </c>
      <c r="D61" s="3" t="s">
        <v>26</v>
      </c>
      <c r="E61" s="4" t="s">
        <v>297</v>
      </c>
      <c r="F61" s="4" t="s">
        <v>323</v>
      </c>
      <c r="G61" s="4">
        <v>1015447384</v>
      </c>
      <c r="H61" s="4" t="s">
        <v>324</v>
      </c>
      <c r="I61" s="4" t="s">
        <v>325</v>
      </c>
      <c r="J61" s="4">
        <v>3125579853</v>
      </c>
      <c r="K61" s="21">
        <f>+VLOOKUP(A61,'[1]2024'!$B:$I,8,0)</f>
        <v>45337</v>
      </c>
      <c r="L61" s="21">
        <f>+VLOOKUP(A61,'[1]2024'!$B:$J,9,0)</f>
        <v>45341</v>
      </c>
      <c r="M61" s="21">
        <f>+VLOOKUP(A61,'[1]2024'!$B:$K,10,0)</f>
        <v>45461</v>
      </c>
      <c r="N61" s="4">
        <v>4</v>
      </c>
      <c r="O61" s="4" t="s">
        <v>31</v>
      </c>
      <c r="P61" s="4">
        <f>+VLOOKUP(A61,[2]ADIC!$C:$D,2,0)</f>
        <v>60</v>
      </c>
      <c r="Q61" s="21">
        <f>+VLOOKUP(A61,[2]ADIC!$C:$E,3,0)</f>
        <v>45522</v>
      </c>
      <c r="R61" s="2">
        <v>19092000</v>
      </c>
      <c r="S61" s="2">
        <v>9546000</v>
      </c>
      <c r="T61" s="15">
        <v>28638000</v>
      </c>
      <c r="U61" s="17" t="s">
        <v>301</v>
      </c>
      <c r="V61" s="4" t="s">
        <v>292</v>
      </c>
      <c r="W61" s="4">
        <v>0</v>
      </c>
      <c r="X61" s="17" t="s">
        <v>34</v>
      </c>
    </row>
    <row r="62" spans="1:24">
      <c r="A62" s="4">
        <v>61</v>
      </c>
      <c r="B62" s="4" t="s">
        <v>290</v>
      </c>
      <c r="C62" s="3" t="s">
        <v>25</v>
      </c>
      <c r="D62" s="3" t="s">
        <v>26</v>
      </c>
      <c r="E62" s="4" t="s">
        <v>297</v>
      </c>
      <c r="F62" s="4" t="s">
        <v>326</v>
      </c>
      <c r="G62" s="4">
        <v>52233711</v>
      </c>
      <c r="H62" s="4" t="s">
        <v>327</v>
      </c>
      <c r="I62" s="4" t="s">
        <v>328</v>
      </c>
      <c r="J62" s="4">
        <v>3005733604</v>
      </c>
      <c r="K62" s="21">
        <f>+VLOOKUP(A62,'[1]2024'!$B:$I,8,0)</f>
        <v>45337</v>
      </c>
      <c r="L62" s="21">
        <f>+VLOOKUP(A62,'[1]2024'!$B:$J,9,0)</f>
        <v>45341</v>
      </c>
      <c r="M62" s="21">
        <f>+VLOOKUP(A62,'[1]2024'!$B:$K,10,0)</f>
        <v>45461</v>
      </c>
      <c r="N62" s="4">
        <v>4</v>
      </c>
      <c r="O62" s="4" t="s">
        <v>31</v>
      </c>
      <c r="P62" s="4">
        <f>+VLOOKUP(A62,[2]ADIC!$C:$D,2,0)</f>
        <v>60</v>
      </c>
      <c r="Q62" s="21">
        <f>+VLOOKUP(A62,[2]ADIC!$C:$E,3,0)</f>
        <v>45522</v>
      </c>
      <c r="R62" s="2">
        <v>19092000</v>
      </c>
      <c r="S62" s="2">
        <v>9546000</v>
      </c>
      <c r="T62" s="15">
        <v>28638000</v>
      </c>
      <c r="U62" s="17" t="s">
        <v>301</v>
      </c>
      <c r="V62" s="4" t="s">
        <v>292</v>
      </c>
      <c r="W62" s="4" t="s">
        <v>329</v>
      </c>
      <c r="X62" s="17" t="s">
        <v>34</v>
      </c>
    </row>
    <row r="63" spans="1:24">
      <c r="A63" s="4">
        <v>62</v>
      </c>
      <c r="B63" s="4" t="s">
        <v>290</v>
      </c>
      <c r="C63" s="3" t="s">
        <v>25</v>
      </c>
      <c r="D63" s="3" t="s">
        <v>26</v>
      </c>
      <c r="E63" s="4" t="s">
        <v>297</v>
      </c>
      <c r="F63" s="4" t="s">
        <v>330</v>
      </c>
      <c r="G63" s="4">
        <v>1022435030</v>
      </c>
      <c r="H63" s="4" t="s">
        <v>331</v>
      </c>
      <c r="I63" s="4" t="s">
        <v>332</v>
      </c>
      <c r="J63" s="4">
        <v>3209952365</v>
      </c>
      <c r="K63" s="21">
        <f>+VLOOKUP(A63,'[1]2024'!$B:$I,8,0)</f>
        <v>45341</v>
      </c>
      <c r="L63" s="21">
        <f>+VLOOKUP(A63,'[1]2024'!$B:$J,9,0)</f>
        <v>45342</v>
      </c>
      <c r="M63" s="21">
        <f>+VLOOKUP(A63,'[1]2024'!$B:$K,10,0)</f>
        <v>45459</v>
      </c>
      <c r="N63" s="4">
        <v>4</v>
      </c>
      <c r="O63" s="4" t="s">
        <v>31</v>
      </c>
      <c r="P63" s="4">
        <f>+VLOOKUP(A63,[2]ADIC!$C:$D,2,0)</f>
        <v>60</v>
      </c>
      <c r="Q63" s="21">
        <f>+VLOOKUP(A63,[2]ADIC!$C:$E,3,0)</f>
        <v>45523</v>
      </c>
      <c r="R63" s="2">
        <v>19092000</v>
      </c>
      <c r="S63" s="2">
        <v>9546000</v>
      </c>
      <c r="T63" s="15">
        <v>28638000</v>
      </c>
      <c r="U63" s="17" t="s">
        <v>301</v>
      </c>
      <c r="V63" s="4" t="s">
        <v>292</v>
      </c>
      <c r="W63" s="4">
        <v>0</v>
      </c>
      <c r="X63" s="17" t="s">
        <v>34</v>
      </c>
    </row>
    <row r="64" spans="1:24">
      <c r="A64" s="4">
        <v>63</v>
      </c>
      <c r="B64" s="4" t="s">
        <v>24</v>
      </c>
      <c r="C64" s="3" t="s">
        <v>25</v>
      </c>
      <c r="D64" s="3" t="s">
        <v>26</v>
      </c>
      <c r="E64" s="4" t="s">
        <v>333</v>
      </c>
      <c r="F64" s="4" t="s">
        <v>334</v>
      </c>
      <c r="G64" s="4">
        <v>79696907</v>
      </c>
      <c r="H64" s="4" t="s">
        <v>335</v>
      </c>
      <c r="I64" s="4" t="s">
        <v>336</v>
      </c>
      <c r="J64" s="4">
        <v>3002646145</v>
      </c>
      <c r="K64" s="21">
        <f>+VLOOKUP(A64,'[1]2024'!$B:$I,8,0)</f>
        <v>45337</v>
      </c>
      <c r="L64" s="21">
        <f>+VLOOKUP(A64,'[1]2024'!$B:$J,9,0)</f>
        <v>45338</v>
      </c>
      <c r="M64" s="21">
        <f>+VLOOKUP(A64,'[1]2024'!$B:$K,10,0)</f>
        <v>45458</v>
      </c>
      <c r="N64" s="4">
        <v>4</v>
      </c>
      <c r="O64" s="4" t="s">
        <v>31</v>
      </c>
      <c r="P64" s="4"/>
      <c r="Q64" s="21"/>
      <c r="R64" s="2">
        <v>43200000</v>
      </c>
      <c r="S64" s="2">
        <v>0</v>
      </c>
      <c r="T64" s="15">
        <v>43200000</v>
      </c>
      <c r="U64" s="17" t="s">
        <v>337</v>
      </c>
      <c r="V64" s="4" t="s">
        <v>40</v>
      </c>
      <c r="W64" s="4">
        <v>0</v>
      </c>
      <c r="X64" s="17" t="s">
        <v>34</v>
      </c>
    </row>
    <row r="65" spans="1:24">
      <c r="A65" s="4">
        <v>64</v>
      </c>
      <c r="B65" s="4" t="s">
        <v>24</v>
      </c>
      <c r="C65" s="3" t="s">
        <v>25</v>
      </c>
      <c r="D65" s="3" t="s">
        <v>46</v>
      </c>
      <c r="E65" s="4" t="s">
        <v>338</v>
      </c>
      <c r="F65" s="4" t="s">
        <v>339</v>
      </c>
      <c r="G65" s="4">
        <v>1024563783</v>
      </c>
      <c r="H65" s="4" t="s">
        <v>340</v>
      </c>
      <c r="I65" s="4" t="s">
        <v>341</v>
      </c>
      <c r="J65" s="4">
        <v>3204812375</v>
      </c>
      <c r="K65" s="21">
        <f>+VLOOKUP(A65,'[1]2024'!$B:$I,8,0)</f>
        <v>45337</v>
      </c>
      <c r="L65" s="21">
        <f>+VLOOKUP(A65,'[1]2024'!$B:$J,9,0)</f>
        <v>45338</v>
      </c>
      <c r="M65" s="21">
        <f>+VLOOKUP(A65,'[1]2024'!$B:$K,10,0)</f>
        <v>45458</v>
      </c>
      <c r="N65" s="4">
        <v>4</v>
      </c>
      <c r="O65" s="4" t="s">
        <v>31</v>
      </c>
      <c r="P65" s="4">
        <f>+VLOOKUP(A65,[2]ADIC!$C:$D,2,0)</f>
        <v>60</v>
      </c>
      <c r="Q65" s="21">
        <f>+VLOOKUP(A65,[2]ADIC!$C:$E,3,0)</f>
        <v>45518</v>
      </c>
      <c r="R65" s="2">
        <v>14800000</v>
      </c>
      <c r="S65" s="2">
        <v>7400000</v>
      </c>
      <c r="T65" s="15">
        <v>22200000</v>
      </c>
      <c r="U65" s="17" t="s">
        <v>342</v>
      </c>
      <c r="V65" s="4" t="s">
        <v>40</v>
      </c>
      <c r="W65" s="4">
        <v>0</v>
      </c>
      <c r="X65" s="17" t="s">
        <v>34</v>
      </c>
    </row>
    <row r="66" spans="1:24">
      <c r="A66" s="4">
        <v>65</v>
      </c>
      <c r="B66" s="4" t="s">
        <v>24</v>
      </c>
      <c r="C66" s="3" t="s">
        <v>25</v>
      </c>
      <c r="D66" s="3" t="s">
        <v>46</v>
      </c>
      <c r="E66" s="4" t="s">
        <v>318</v>
      </c>
      <c r="F66" s="4" t="s">
        <v>343</v>
      </c>
      <c r="G66" s="4">
        <v>1030599630</v>
      </c>
      <c r="H66" s="4" t="s">
        <v>344</v>
      </c>
      <c r="I66" s="4" t="s">
        <v>345</v>
      </c>
      <c r="J66" s="4">
        <v>3042219226</v>
      </c>
      <c r="K66" s="21">
        <f>+VLOOKUP(A66,'[1]2024'!$B:$I,8,0)</f>
        <v>45348</v>
      </c>
      <c r="L66" s="21">
        <f>+VLOOKUP(A66,'[1]2024'!$B:$J,9,0)</f>
        <v>45351</v>
      </c>
      <c r="M66" s="21">
        <f>+VLOOKUP(A66,'[1]2024'!$B:$K,10,0)</f>
        <v>45471</v>
      </c>
      <c r="N66" s="4">
        <v>4</v>
      </c>
      <c r="O66" s="4" t="s">
        <v>31</v>
      </c>
      <c r="P66" s="4">
        <f>+VLOOKUP(A66,[2]ADIC!$C:$D,2,0)</f>
        <v>60</v>
      </c>
      <c r="Q66" s="21">
        <f>+VLOOKUP(A66,[2]ADIC!$C:$E,3,0)</f>
        <v>45533</v>
      </c>
      <c r="R66" s="2">
        <v>10880000</v>
      </c>
      <c r="S66" s="2">
        <v>5440000</v>
      </c>
      <c r="T66" s="15">
        <v>16320000</v>
      </c>
      <c r="U66" s="17" t="s">
        <v>322</v>
      </c>
      <c r="V66" s="4" t="s">
        <v>52</v>
      </c>
      <c r="W66" s="4" t="s">
        <v>346</v>
      </c>
      <c r="X66" s="17" t="s">
        <v>34</v>
      </c>
    </row>
    <row r="67" spans="1:24">
      <c r="A67" s="4">
        <v>66</v>
      </c>
      <c r="B67" s="4" t="s">
        <v>24</v>
      </c>
      <c r="C67" s="3" t="s">
        <v>25</v>
      </c>
      <c r="D67" s="3" t="s">
        <v>26</v>
      </c>
      <c r="E67" s="4" t="s">
        <v>347</v>
      </c>
      <c r="F67" s="4" t="s">
        <v>348</v>
      </c>
      <c r="G67" s="4">
        <v>1049638120</v>
      </c>
      <c r="H67" s="4" t="s">
        <v>349</v>
      </c>
      <c r="I67" s="4" t="s">
        <v>350</v>
      </c>
      <c r="J67" s="4">
        <v>3114671916</v>
      </c>
      <c r="K67" s="21">
        <f>+VLOOKUP(A67,'[1]2024'!$B:$I,8,0)</f>
        <v>45338</v>
      </c>
      <c r="L67" s="21">
        <f>+VLOOKUP(A67,'[1]2024'!$B:$J,9,0)</f>
        <v>45341</v>
      </c>
      <c r="M67" s="21">
        <f>+VLOOKUP(A67,'[1]2024'!$B:$K,10,0)</f>
        <v>45461</v>
      </c>
      <c r="N67" s="4">
        <v>4</v>
      </c>
      <c r="O67" s="4" t="s">
        <v>31</v>
      </c>
      <c r="P67" s="4">
        <f>+VLOOKUP(A67,[2]ADIC!$C:$D,2,0)</f>
        <v>60</v>
      </c>
      <c r="Q67" s="21">
        <f>+VLOOKUP(A67,[2]ADIC!$C:$E,3,0)</f>
        <v>45522</v>
      </c>
      <c r="R67" s="2">
        <v>24000000</v>
      </c>
      <c r="S67" s="2">
        <v>12000000</v>
      </c>
      <c r="T67" s="15">
        <v>36000000</v>
      </c>
      <c r="U67" s="17" t="s">
        <v>351</v>
      </c>
      <c r="V67" s="4" t="s">
        <v>262</v>
      </c>
      <c r="W67" s="4">
        <v>0</v>
      </c>
      <c r="X67" s="17" t="s">
        <v>34</v>
      </c>
    </row>
    <row r="68" spans="1:24">
      <c r="A68" s="4">
        <v>67</v>
      </c>
      <c r="B68" s="4" t="s">
        <v>24</v>
      </c>
      <c r="C68" s="3" t="s">
        <v>25</v>
      </c>
      <c r="D68" s="3" t="s">
        <v>26</v>
      </c>
      <c r="E68" s="4" t="s">
        <v>352</v>
      </c>
      <c r="F68" s="4" t="s">
        <v>353</v>
      </c>
      <c r="G68" s="4">
        <v>52963290</v>
      </c>
      <c r="H68" s="4" t="s">
        <v>354</v>
      </c>
      <c r="I68" s="4" t="s">
        <v>355</v>
      </c>
      <c r="J68" s="4">
        <v>3105761119</v>
      </c>
      <c r="K68" s="21">
        <f>+VLOOKUP(A68,'[1]2024'!$B:$I,8,0)</f>
        <v>45337</v>
      </c>
      <c r="L68" s="21">
        <f>+VLOOKUP(A68,'[1]2024'!$B:$J,9,0)</f>
        <v>45338</v>
      </c>
      <c r="M68" s="21">
        <f>+VLOOKUP(A68,'[1]2024'!$B:$K,10,0)</f>
        <v>45458</v>
      </c>
      <c r="N68" s="4">
        <v>4</v>
      </c>
      <c r="O68" s="4" t="s">
        <v>31</v>
      </c>
      <c r="P68" s="4">
        <f>+VLOOKUP(A68,[2]ADIC!$C:$D,2,0)</f>
        <v>60</v>
      </c>
      <c r="Q68" s="21">
        <f>+VLOOKUP(A68,[2]ADIC!$C:$E,3,0)</f>
        <v>45519</v>
      </c>
      <c r="R68" s="2">
        <v>20000000</v>
      </c>
      <c r="S68" s="2">
        <v>10000000</v>
      </c>
      <c r="T68" s="15">
        <v>30000000</v>
      </c>
      <c r="U68" s="17" t="s">
        <v>356</v>
      </c>
      <c r="V68" s="4" t="s">
        <v>211</v>
      </c>
      <c r="W68" s="4">
        <v>0</v>
      </c>
      <c r="X68" s="17" t="s">
        <v>34</v>
      </c>
    </row>
    <row r="69" spans="1:24">
      <c r="A69" s="4">
        <v>68</v>
      </c>
      <c r="B69" s="4" t="s">
        <v>24</v>
      </c>
      <c r="C69" s="3" t="s">
        <v>25</v>
      </c>
      <c r="D69" s="3" t="s">
        <v>26</v>
      </c>
      <c r="E69" s="4" t="s">
        <v>357</v>
      </c>
      <c r="F69" s="4" t="s">
        <v>358</v>
      </c>
      <c r="G69" s="4">
        <v>80055320</v>
      </c>
      <c r="H69" s="4" t="s">
        <v>359</v>
      </c>
      <c r="I69" s="4" t="s">
        <v>360</v>
      </c>
      <c r="J69" s="4" t="s">
        <v>361</v>
      </c>
      <c r="K69" s="21">
        <f>+VLOOKUP(A69,'[1]2024'!$B:$I,8,0)</f>
        <v>45359</v>
      </c>
      <c r="L69" s="21">
        <f>+VLOOKUP(A69,'[1]2024'!$B:$J,9,0)</f>
        <v>45363</v>
      </c>
      <c r="M69" s="21">
        <f>+VLOOKUP(A69,'[1]2024'!$B:$K,10,0)</f>
        <v>45469</v>
      </c>
      <c r="N69" s="4">
        <v>3</v>
      </c>
      <c r="O69" s="4">
        <v>15</v>
      </c>
      <c r="P69" s="4">
        <f>+VLOOKUP(A69,[2]ADIC!$C:$D,2,0)</f>
        <v>52</v>
      </c>
      <c r="Q69" s="21">
        <f>+VLOOKUP(A69,[2]ADIC!$C:$E,3,0)</f>
        <v>45522</v>
      </c>
      <c r="R69" s="2">
        <v>19250000</v>
      </c>
      <c r="S69" s="2">
        <v>9350000</v>
      </c>
      <c r="T69" s="15">
        <v>28600000</v>
      </c>
      <c r="U69" s="17" t="s">
        <v>362</v>
      </c>
      <c r="V69" s="4" t="s">
        <v>215</v>
      </c>
      <c r="W69" s="4">
        <v>0</v>
      </c>
      <c r="X69" s="17" t="s">
        <v>34</v>
      </c>
    </row>
    <row r="70" spans="1:24">
      <c r="A70" s="4">
        <v>69</v>
      </c>
      <c r="B70" s="4" t="s">
        <v>24</v>
      </c>
      <c r="C70" s="3" t="s">
        <v>25</v>
      </c>
      <c r="D70" s="3" t="s">
        <v>46</v>
      </c>
      <c r="E70" s="4" t="s">
        <v>318</v>
      </c>
      <c r="F70" s="4" t="s">
        <v>363</v>
      </c>
      <c r="G70" s="4">
        <v>79736368</v>
      </c>
      <c r="H70" s="4" t="s">
        <v>364</v>
      </c>
      <c r="I70" s="4" t="s">
        <v>365</v>
      </c>
      <c r="J70" s="4">
        <v>3125543546</v>
      </c>
      <c r="K70" s="21">
        <f>+VLOOKUP(A70,'[1]2024'!$B:$I,8,0)</f>
        <v>45342</v>
      </c>
      <c r="L70" s="21">
        <f>+VLOOKUP(A70,'[1]2024'!$B:$J,9,0)</f>
        <v>45343</v>
      </c>
      <c r="M70" s="21">
        <f>+VLOOKUP(A70,'[1]2024'!$B:$K,10,0)</f>
        <v>45463</v>
      </c>
      <c r="N70" s="4">
        <v>4</v>
      </c>
      <c r="O70" s="4" t="s">
        <v>31</v>
      </c>
      <c r="P70" s="4">
        <f>+VLOOKUP(A70,[2]ADIC!$C:$D,2,0)</f>
        <v>60</v>
      </c>
      <c r="Q70" s="21">
        <f>+VLOOKUP(A70,[2]ADIC!$C:$E,3,0)</f>
        <v>45523</v>
      </c>
      <c r="R70" s="2">
        <v>10880000</v>
      </c>
      <c r="S70" s="2">
        <v>5440000</v>
      </c>
      <c r="T70" s="15">
        <v>16320000</v>
      </c>
      <c r="U70" s="17" t="s">
        <v>322</v>
      </c>
      <c r="V70" s="4" t="s">
        <v>52</v>
      </c>
      <c r="W70" s="4">
        <v>0</v>
      </c>
      <c r="X70" s="17" t="s">
        <v>34</v>
      </c>
    </row>
    <row r="71" spans="1:24">
      <c r="A71" s="4">
        <v>70</v>
      </c>
      <c r="B71" s="4" t="s">
        <v>24</v>
      </c>
      <c r="C71" s="3" t="s">
        <v>25</v>
      </c>
      <c r="D71" s="3" t="s">
        <v>46</v>
      </c>
      <c r="E71" s="4" t="s">
        <v>318</v>
      </c>
      <c r="F71" s="4" t="s">
        <v>366</v>
      </c>
      <c r="G71" s="4">
        <v>19392521</v>
      </c>
      <c r="H71" s="4" t="s">
        <v>367</v>
      </c>
      <c r="I71" s="4" t="s">
        <v>368</v>
      </c>
      <c r="J71" s="4" t="s">
        <v>369</v>
      </c>
      <c r="K71" s="21">
        <f>+VLOOKUP(A71,'[1]2024'!$B:$I,8,0)</f>
        <v>45342</v>
      </c>
      <c r="L71" s="21">
        <f>+VLOOKUP(A71,'[1]2024'!$B:$J,9,0)</f>
        <v>45343</v>
      </c>
      <c r="M71" s="21">
        <f>+VLOOKUP(A71,'[1]2024'!$B:$K,10,0)</f>
        <v>45463</v>
      </c>
      <c r="N71" s="4">
        <v>4</v>
      </c>
      <c r="O71" s="4" t="s">
        <v>31</v>
      </c>
      <c r="P71" s="4">
        <f>+VLOOKUP(A71,[2]ADIC!$C:$D,2,0)</f>
        <v>60</v>
      </c>
      <c r="Q71" s="21">
        <f>+VLOOKUP(A71,[2]ADIC!$C:$E,3,0)</f>
        <v>45523</v>
      </c>
      <c r="R71" s="2">
        <v>10880000</v>
      </c>
      <c r="S71" s="2">
        <v>5440000</v>
      </c>
      <c r="T71" s="15">
        <v>16320000</v>
      </c>
      <c r="U71" s="17" t="s">
        <v>322</v>
      </c>
      <c r="V71" s="4" t="s">
        <v>52</v>
      </c>
      <c r="W71" s="4">
        <v>0</v>
      </c>
      <c r="X71" s="17" t="s">
        <v>34</v>
      </c>
    </row>
    <row r="72" spans="1:24">
      <c r="A72" s="4">
        <v>71</v>
      </c>
      <c r="B72" s="4" t="s">
        <v>24</v>
      </c>
      <c r="C72" s="3" t="s">
        <v>25</v>
      </c>
      <c r="D72" s="3" t="s">
        <v>46</v>
      </c>
      <c r="E72" s="4" t="s">
        <v>318</v>
      </c>
      <c r="F72" s="4" t="s">
        <v>370</v>
      </c>
      <c r="G72" s="4">
        <v>79744841</v>
      </c>
      <c r="H72" s="4" t="s">
        <v>371</v>
      </c>
      <c r="I72" s="4" t="s">
        <v>372</v>
      </c>
      <c r="J72" s="4" t="s">
        <v>373</v>
      </c>
      <c r="K72" s="21">
        <f>+VLOOKUP(A72,'[1]2024'!$B:$I,8,0)</f>
        <v>45342</v>
      </c>
      <c r="L72" s="21">
        <f>+VLOOKUP(A72,'[1]2024'!$B:$J,9,0)</f>
        <v>45343</v>
      </c>
      <c r="M72" s="21">
        <f>+VLOOKUP(A72,'[1]2024'!$B:$K,10,0)</f>
        <v>45463</v>
      </c>
      <c r="N72" s="4">
        <v>4</v>
      </c>
      <c r="O72" s="4" t="s">
        <v>31</v>
      </c>
      <c r="P72" s="4">
        <f>+VLOOKUP(A72,[2]ADIC!$C:$D,2,0)</f>
        <v>60</v>
      </c>
      <c r="Q72" s="21">
        <f>+VLOOKUP(A72,[2]ADIC!$C:$E,3,0)</f>
        <v>45523</v>
      </c>
      <c r="R72" s="2">
        <v>10880000</v>
      </c>
      <c r="S72" s="2">
        <v>5440000</v>
      </c>
      <c r="T72" s="15">
        <v>16320000</v>
      </c>
      <c r="U72" s="17" t="s">
        <v>374</v>
      </c>
      <c r="V72" s="4" t="s">
        <v>52</v>
      </c>
      <c r="W72" s="4">
        <v>0</v>
      </c>
      <c r="X72" s="17" t="s">
        <v>34</v>
      </c>
    </row>
    <row r="73" spans="1:24">
      <c r="A73" s="4">
        <v>72</v>
      </c>
      <c r="B73" s="4" t="s">
        <v>302</v>
      </c>
      <c r="C73" s="3" t="s">
        <v>25</v>
      </c>
      <c r="D73" s="3" t="s">
        <v>46</v>
      </c>
      <c r="E73" s="4" t="s">
        <v>303</v>
      </c>
      <c r="F73" s="4" t="s">
        <v>375</v>
      </c>
      <c r="G73" s="4">
        <v>1013657171</v>
      </c>
      <c r="H73" s="4" t="s">
        <v>376</v>
      </c>
      <c r="I73" s="4" t="s">
        <v>377</v>
      </c>
      <c r="J73" s="4">
        <v>3045373007</v>
      </c>
      <c r="K73" s="21">
        <f>+VLOOKUP(A73,'[1]2024'!$B:$I,8,0)</f>
        <v>45341</v>
      </c>
      <c r="L73" s="21">
        <f>+VLOOKUP(A73,'[1]2024'!$B:$J,9,0)</f>
        <v>45342</v>
      </c>
      <c r="M73" s="21">
        <f>+VLOOKUP(A73,'[1]2024'!$B:$K,10,0)</f>
        <v>45462</v>
      </c>
      <c r="N73" s="4">
        <v>4</v>
      </c>
      <c r="O73" s="4" t="s">
        <v>31</v>
      </c>
      <c r="P73" s="4">
        <f>+VLOOKUP(A73,[2]ADIC!$C:$D,2,0)</f>
        <v>60</v>
      </c>
      <c r="Q73" s="21">
        <f>+VLOOKUP(A73,[2]ADIC!$C:$E,3,0)</f>
        <v>45523</v>
      </c>
      <c r="R73" s="2">
        <v>10880000</v>
      </c>
      <c r="S73" s="2">
        <v>5440000</v>
      </c>
      <c r="T73" s="15">
        <v>16320000</v>
      </c>
      <c r="U73" s="17" t="s">
        <v>307</v>
      </c>
      <c r="V73" s="4" t="s">
        <v>308</v>
      </c>
      <c r="W73" s="4">
        <v>0</v>
      </c>
      <c r="X73" s="17" t="s">
        <v>34</v>
      </c>
    </row>
    <row r="74" spans="1:24">
      <c r="A74" s="4">
        <v>73</v>
      </c>
      <c r="B74" s="4" t="s">
        <v>302</v>
      </c>
      <c r="C74" s="3" t="s">
        <v>25</v>
      </c>
      <c r="D74" s="3" t="s">
        <v>46</v>
      </c>
      <c r="E74" s="4" t="s">
        <v>303</v>
      </c>
      <c r="F74" s="4" t="s">
        <v>378</v>
      </c>
      <c r="G74" s="4">
        <v>1000472805</v>
      </c>
      <c r="H74" s="4" t="s">
        <v>379</v>
      </c>
      <c r="I74" s="4" t="s">
        <v>380</v>
      </c>
      <c r="J74" s="4">
        <v>3507422599</v>
      </c>
      <c r="K74" s="21">
        <f>+VLOOKUP(A74,'[1]2024'!$B:$I,8,0)</f>
        <v>45341</v>
      </c>
      <c r="L74" s="21">
        <f>+VLOOKUP(A74,'[1]2024'!$B:$J,9,0)</f>
        <v>45342</v>
      </c>
      <c r="M74" s="21">
        <f>+VLOOKUP(A74,'[1]2024'!$B:$K,10,0)</f>
        <v>45462</v>
      </c>
      <c r="N74" s="4">
        <v>4</v>
      </c>
      <c r="O74" s="4" t="s">
        <v>31</v>
      </c>
      <c r="P74" s="4">
        <f>+VLOOKUP(A74,[2]ADIC!$C:$D,2,0)</f>
        <v>60</v>
      </c>
      <c r="Q74" s="21">
        <f>+VLOOKUP(A74,[2]ADIC!$C:$E,3,0)</f>
        <v>45523</v>
      </c>
      <c r="R74" s="2">
        <v>10880000</v>
      </c>
      <c r="S74" s="2">
        <v>5440000</v>
      </c>
      <c r="T74" s="15">
        <v>16320000</v>
      </c>
      <c r="U74" s="17" t="s">
        <v>307</v>
      </c>
      <c r="V74" s="4" t="s">
        <v>308</v>
      </c>
      <c r="W74" s="4" t="s">
        <v>381</v>
      </c>
      <c r="X74" s="17" t="s">
        <v>34</v>
      </c>
    </row>
    <row r="75" spans="1:24">
      <c r="A75" s="4">
        <v>74</v>
      </c>
      <c r="B75" s="4" t="s">
        <v>24</v>
      </c>
      <c r="C75" s="3" t="s">
        <v>25</v>
      </c>
      <c r="D75" s="3" t="s">
        <v>26</v>
      </c>
      <c r="E75" s="4" t="s">
        <v>382</v>
      </c>
      <c r="F75" s="4" t="s">
        <v>383</v>
      </c>
      <c r="G75" s="4">
        <v>79298478</v>
      </c>
      <c r="H75" s="4" t="s">
        <v>384</v>
      </c>
      <c r="I75" s="4" t="s">
        <v>385</v>
      </c>
      <c r="J75" s="4" t="s">
        <v>386</v>
      </c>
      <c r="K75" s="21">
        <f>+VLOOKUP(A75,'[1]2024'!$B:$I,8,0)</f>
        <v>45342</v>
      </c>
      <c r="L75" s="21">
        <f>+VLOOKUP(A75,'[1]2024'!$B:$J,9,0)</f>
        <v>45344</v>
      </c>
      <c r="M75" s="21">
        <f>+VLOOKUP(A75,'[1]2024'!$B:$K,10,0)</f>
        <v>45464</v>
      </c>
      <c r="N75" s="4">
        <v>4</v>
      </c>
      <c r="O75" s="4" t="s">
        <v>31</v>
      </c>
      <c r="P75" s="4"/>
      <c r="Q75" s="21"/>
      <c r="R75" s="2">
        <v>24000000</v>
      </c>
      <c r="S75" s="2">
        <v>0</v>
      </c>
      <c r="T75" s="15">
        <v>24000000</v>
      </c>
      <c r="U75" s="17" t="s">
        <v>387</v>
      </c>
      <c r="V75" s="4" t="s">
        <v>334</v>
      </c>
      <c r="W75" s="4">
        <v>0</v>
      </c>
      <c r="X75" s="17" t="s">
        <v>34</v>
      </c>
    </row>
    <row r="76" spans="1:24">
      <c r="A76" s="4">
        <v>75</v>
      </c>
      <c r="B76" s="4" t="s">
        <v>302</v>
      </c>
      <c r="C76" s="3" t="s">
        <v>25</v>
      </c>
      <c r="D76" s="3" t="s">
        <v>46</v>
      </c>
      <c r="E76" s="4" t="s">
        <v>303</v>
      </c>
      <c r="F76" s="4" t="s">
        <v>388</v>
      </c>
      <c r="G76" s="4">
        <v>1032473481</v>
      </c>
      <c r="H76" s="4" t="s">
        <v>389</v>
      </c>
      <c r="I76" s="4" t="s">
        <v>390</v>
      </c>
      <c r="J76" s="4" t="s">
        <v>391</v>
      </c>
      <c r="K76" s="21">
        <f>+VLOOKUP(A76,'[1]2024'!$B:$I,8,0)</f>
        <v>45343</v>
      </c>
      <c r="L76" s="21">
        <f>+VLOOKUP(A76,'[1]2024'!$B:$J,9,0)</f>
        <v>45344</v>
      </c>
      <c r="M76" s="21">
        <f>+VLOOKUP(A76,'[1]2024'!$B:$K,10,0)</f>
        <v>45464</v>
      </c>
      <c r="N76" s="4">
        <v>4</v>
      </c>
      <c r="O76" s="4" t="s">
        <v>31</v>
      </c>
      <c r="P76" s="4">
        <f>+VLOOKUP(A76,[2]ADIC!$C:$D,2,0)</f>
        <v>60</v>
      </c>
      <c r="Q76" s="21">
        <f>+VLOOKUP(A76,[2]ADIC!$C:$E,3,0)</f>
        <v>45525</v>
      </c>
      <c r="R76" s="2">
        <v>10880000</v>
      </c>
      <c r="S76" s="2">
        <v>5440000</v>
      </c>
      <c r="T76" s="15">
        <v>16320000</v>
      </c>
      <c r="U76" s="17" t="s">
        <v>307</v>
      </c>
      <c r="V76" s="4" t="s">
        <v>308</v>
      </c>
      <c r="W76" s="4" t="s">
        <v>31</v>
      </c>
      <c r="X76" s="17" t="s">
        <v>34</v>
      </c>
    </row>
    <row r="77" spans="1:24">
      <c r="A77" s="4">
        <v>76</v>
      </c>
      <c r="B77" s="4" t="s">
        <v>24</v>
      </c>
      <c r="C77" s="3" t="s">
        <v>25</v>
      </c>
      <c r="D77" s="3" t="s">
        <v>26</v>
      </c>
      <c r="E77" s="4" t="s">
        <v>392</v>
      </c>
      <c r="F77" s="4" t="s">
        <v>393</v>
      </c>
      <c r="G77" s="4">
        <v>52715002</v>
      </c>
      <c r="H77" s="4" t="s">
        <v>394</v>
      </c>
      <c r="I77" s="4" t="s">
        <v>395</v>
      </c>
      <c r="J77" s="4">
        <v>6012062222</v>
      </c>
      <c r="K77" s="21">
        <f>+VLOOKUP(A77,'[1]2024'!$B:$I,8,0)</f>
        <v>45338</v>
      </c>
      <c r="L77" s="21">
        <f>+VLOOKUP(A77,'[1]2024'!$B:$J,9,0)</f>
        <v>45341</v>
      </c>
      <c r="M77" s="21">
        <f>+VLOOKUP(A77,'[1]2024'!$B:$K,10,0)</f>
        <v>45461</v>
      </c>
      <c r="N77" s="4">
        <v>4</v>
      </c>
      <c r="O77" s="4" t="s">
        <v>31</v>
      </c>
      <c r="P77" s="4">
        <f>+VLOOKUP(A77,[2]ADIC!$C:$D,2,0)</f>
        <v>60</v>
      </c>
      <c r="Q77" s="21">
        <f>+VLOOKUP(A77,[2]ADIC!$C:$E,3,0)</f>
        <v>45522</v>
      </c>
      <c r="R77" s="2">
        <v>24800000</v>
      </c>
      <c r="S77" s="2">
        <v>12400000</v>
      </c>
      <c r="T77" s="15">
        <v>37200000</v>
      </c>
      <c r="U77" s="17" t="s">
        <v>396</v>
      </c>
      <c r="V77" s="4" t="s">
        <v>397</v>
      </c>
      <c r="W77" s="4">
        <v>0</v>
      </c>
      <c r="X77" s="17" t="s">
        <v>34</v>
      </c>
    </row>
    <row r="78" spans="1:24">
      <c r="A78" s="4">
        <v>77</v>
      </c>
      <c r="B78" s="4" t="s">
        <v>24</v>
      </c>
      <c r="C78" s="3" t="s">
        <v>25</v>
      </c>
      <c r="D78" s="3" t="s">
        <v>46</v>
      </c>
      <c r="E78" s="4" t="s">
        <v>398</v>
      </c>
      <c r="F78" s="4" t="s">
        <v>399</v>
      </c>
      <c r="G78" s="4">
        <v>80820561</v>
      </c>
      <c r="H78" s="4" t="s">
        <v>400</v>
      </c>
      <c r="I78" s="4" t="s">
        <v>401</v>
      </c>
      <c r="J78" s="4" t="s">
        <v>402</v>
      </c>
      <c r="K78" s="21">
        <f>+VLOOKUP(A78,'[1]2024'!$B:$I,8,0)</f>
        <v>45341</v>
      </c>
      <c r="L78" s="21">
        <f>+VLOOKUP(A78,'[1]2024'!$B:$J,9,0)</f>
        <v>45343</v>
      </c>
      <c r="M78" s="21">
        <f>+VLOOKUP(A78,'[1]2024'!$B:$K,10,0)</f>
        <v>45463</v>
      </c>
      <c r="N78" s="4">
        <v>4</v>
      </c>
      <c r="O78" s="4" t="s">
        <v>31</v>
      </c>
      <c r="P78" s="4">
        <f>+VLOOKUP(A78,[2]ADIC!$C:$D,2,0)</f>
        <v>60</v>
      </c>
      <c r="Q78" s="21">
        <f>+VLOOKUP(A78,[2]ADIC!$C:$E,3,0)</f>
        <v>45523</v>
      </c>
      <c r="R78" s="2">
        <v>13600000</v>
      </c>
      <c r="S78" s="2">
        <v>6800000</v>
      </c>
      <c r="T78" s="15">
        <v>20400000</v>
      </c>
      <c r="U78" s="17" t="s">
        <v>403</v>
      </c>
      <c r="V78" s="4" t="s">
        <v>114</v>
      </c>
      <c r="W78" s="4">
        <v>0</v>
      </c>
      <c r="X78" s="17" t="s">
        <v>34</v>
      </c>
    </row>
    <row r="79" spans="1:24">
      <c r="A79" s="4">
        <v>78</v>
      </c>
      <c r="B79" s="4" t="s">
        <v>290</v>
      </c>
      <c r="C79" s="3" t="s">
        <v>25</v>
      </c>
      <c r="D79" s="3" t="s">
        <v>46</v>
      </c>
      <c r="E79" s="4" t="s">
        <v>404</v>
      </c>
      <c r="F79" s="4" t="s">
        <v>405</v>
      </c>
      <c r="G79" s="4">
        <v>79964874</v>
      </c>
      <c r="H79" s="4" t="s">
        <v>406</v>
      </c>
      <c r="I79" s="4" t="s">
        <v>407</v>
      </c>
      <c r="J79" s="4" t="s">
        <v>408</v>
      </c>
      <c r="K79" s="21">
        <f>+VLOOKUP(A79,'[1]2024'!$B:$I,8,0)</f>
        <v>45342</v>
      </c>
      <c r="L79" s="21">
        <f>+VLOOKUP(A79,'[1]2024'!$B:$J,9,0)</f>
        <v>45344</v>
      </c>
      <c r="M79" s="21">
        <f>+VLOOKUP(A79,'[1]2024'!$B:$K,10,0)</f>
        <v>45464</v>
      </c>
      <c r="N79" s="4">
        <v>4</v>
      </c>
      <c r="O79" s="4" t="s">
        <v>31</v>
      </c>
      <c r="P79" s="4">
        <f>+VLOOKUP(A79,[2]ADIC!$C:$D,2,0)</f>
        <v>60</v>
      </c>
      <c r="Q79" s="21">
        <f>+VLOOKUP(A79,[2]ADIC!$C:$E,3,0)</f>
        <v>45525</v>
      </c>
      <c r="R79" s="2">
        <v>12200000</v>
      </c>
      <c r="S79" s="2">
        <v>6100000</v>
      </c>
      <c r="T79" s="15">
        <v>18300000</v>
      </c>
      <c r="U79" s="17" t="s">
        <v>409</v>
      </c>
      <c r="V79" s="4" t="s">
        <v>292</v>
      </c>
      <c r="W79" s="4">
        <v>0</v>
      </c>
      <c r="X79" s="17" t="s">
        <v>34</v>
      </c>
    </row>
    <row r="80" spans="1:24">
      <c r="A80" s="4">
        <v>79</v>
      </c>
      <c r="B80" s="4" t="s">
        <v>24</v>
      </c>
      <c r="C80" s="3" t="s">
        <v>25</v>
      </c>
      <c r="D80" s="3" t="s">
        <v>46</v>
      </c>
      <c r="E80" s="4" t="s">
        <v>155</v>
      </c>
      <c r="F80" s="4" t="s">
        <v>410</v>
      </c>
      <c r="G80" s="4">
        <v>1030632130</v>
      </c>
      <c r="H80" s="4" t="s">
        <v>411</v>
      </c>
      <c r="I80" s="4" t="s">
        <v>412</v>
      </c>
      <c r="J80" s="4">
        <v>6013648460</v>
      </c>
      <c r="K80" s="21">
        <f>+VLOOKUP(A80,'[1]2024'!$B:$I,8,0)</f>
        <v>45343</v>
      </c>
      <c r="L80" s="21">
        <f>+VLOOKUP(A80,'[1]2024'!$B:$J,9,0)</f>
        <v>45345</v>
      </c>
      <c r="M80" s="21">
        <f>+VLOOKUP(A80,'[1]2024'!$B:$K,10,0)</f>
        <v>45465</v>
      </c>
      <c r="N80" s="4">
        <v>4</v>
      </c>
      <c r="O80" s="4" t="s">
        <v>31</v>
      </c>
      <c r="P80" s="4">
        <f>+VLOOKUP(A80,[2]ADIC!$C:$D,2,0)</f>
        <v>60</v>
      </c>
      <c r="Q80" s="21">
        <f>+VLOOKUP(A80,[2]ADIC!$C:$E,3,0)</f>
        <v>45526</v>
      </c>
      <c r="R80" s="2">
        <v>10880000</v>
      </c>
      <c r="S80" s="2">
        <v>5440000</v>
      </c>
      <c r="T80" s="15">
        <v>16320000</v>
      </c>
      <c r="U80" s="17" t="s">
        <v>413</v>
      </c>
      <c r="V80" s="4" t="s">
        <v>52</v>
      </c>
      <c r="W80" s="4" t="s">
        <v>414</v>
      </c>
      <c r="X80" s="17" t="s">
        <v>34</v>
      </c>
    </row>
    <row r="81" spans="1:24">
      <c r="A81" s="4">
        <v>80</v>
      </c>
      <c r="B81" s="4" t="s">
        <v>24</v>
      </c>
      <c r="C81" s="3" t="s">
        <v>25</v>
      </c>
      <c r="D81" s="3" t="s">
        <v>26</v>
      </c>
      <c r="E81" s="4" t="s">
        <v>415</v>
      </c>
      <c r="F81" s="4" t="s">
        <v>416</v>
      </c>
      <c r="G81" s="4">
        <v>1022408631</v>
      </c>
      <c r="H81" s="4" t="s">
        <v>417</v>
      </c>
      <c r="I81" s="4" t="s">
        <v>418</v>
      </c>
      <c r="J81" s="4" t="s">
        <v>419</v>
      </c>
      <c r="K81" s="21">
        <f>+VLOOKUP(A81,'[1]2024'!$B:$I,8,0)</f>
        <v>45342</v>
      </c>
      <c r="L81" s="21">
        <f>+VLOOKUP(A81,'[1]2024'!$B:$J,9,0)</f>
        <v>45344</v>
      </c>
      <c r="M81" s="21">
        <f>+VLOOKUP(A81,'[1]2024'!$B:$K,10,0)</f>
        <v>45464</v>
      </c>
      <c r="N81" s="4">
        <v>4</v>
      </c>
      <c r="O81" s="4" t="s">
        <v>31</v>
      </c>
      <c r="P81" s="4">
        <f>+VLOOKUP(A81,[2]ADIC!$C:$D,2,0)</f>
        <v>60</v>
      </c>
      <c r="Q81" s="21">
        <f>+VLOOKUP(A81,[2]ADIC!$C:$E,3,0)</f>
        <v>45525</v>
      </c>
      <c r="R81" s="2">
        <v>19092000</v>
      </c>
      <c r="S81" s="2">
        <v>9546000</v>
      </c>
      <c r="T81" s="15">
        <v>28638000</v>
      </c>
      <c r="U81" s="17" t="s">
        <v>420</v>
      </c>
      <c r="V81" s="4" t="s">
        <v>421</v>
      </c>
      <c r="W81" s="4">
        <v>0</v>
      </c>
      <c r="X81" s="17" t="s">
        <v>34</v>
      </c>
    </row>
    <row r="82" spans="1:24">
      <c r="A82" s="4">
        <v>81</v>
      </c>
      <c r="B82" s="4" t="s">
        <v>24</v>
      </c>
      <c r="C82" s="3" t="s">
        <v>25</v>
      </c>
      <c r="D82" s="3" t="s">
        <v>26</v>
      </c>
      <c r="E82" s="4" t="s">
        <v>422</v>
      </c>
      <c r="F82" s="4" t="s">
        <v>423</v>
      </c>
      <c r="G82" s="4">
        <v>73164323</v>
      </c>
      <c r="H82" s="4" t="s">
        <v>424</v>
      </c>
      <c r="I82" s="4" t="s">
        <v>425</v>
      </c>
      <c r="J82" s="4" t="s">
        <v>426</v>
      </c>
      <c r="K82" s="21">
        <f>+VLOOKUP(A82,'[1]2024'!$B:$I,8,0)</f>
        <v>45342</v>
      </c>
      <c r="L82" s="21">
        <f>+VLOOKUP(A82,'[1]2024'!$B:$J,9,0)</f>
        <v>45344</v>
      </c>
      <c r="M82" s="21">
        <f>+VLOOKUP(A82,'[1]2024'!$B:$K,10,0)</f>
        <v>45464</v>
      </c>
      <c r="N82" s="4">
        <v>4</v>
      </c>
      <c r="O82" s="4" t="s">
        <v>31</v>
      </c>
      <c r="P82" s="4">
        <f>+VLOOKUP(A82,[2]ADIC!$C:$D,2,0)</f>
        <v>60</v>
      </c>
      <c r="Q82" s="21">
        <f>+VLOOKUP(A82,[2]ADIC!$C:$E,3,0)</f>
        <v>45525</v>
      </c>
      <c r="R82" s="2">
        <v>20000000</v>
      </c>
      <c r="S82" s="2">
        <v>10000000</v>
      </c>
      <c r="T82" s="15">
        <v>30000000</v>
      </c>
      <c r="U82" s="17" t="s">
        <v>427</v>
      </c>
      <c r="V82" s="4" t="s">
        <v>421</v>
      </c>
      <c r="W82" s="4">
        <v>0</v>
      </c>
      <c r="X82" s="17" t="s">
        <v>34</v>
      </c>
    </row>
    <row r="83" spans="1:24">
      <c r="A83" s="4">
        <v>82</v>
      </c>
      <c r="B83" s="4" t="s">
        <v>24</v>
      </c>
      <c r="C83" s="3" t="s">
        <v>25</v>
      </c>
      <c r="D83" s="3" t="s">
        <v>26</v>
      </c>
      <c r="E83" s="4" t="s">
        <v>422</v>
      </c>
      <c r="F83" s="4" t="s">
        <v>428</v>
      </c>
      <c r="G83" s="4">
        <v>1102808521</v>
      </c>
      <c r="H83" s="4" t="s">
        <v>429</v>
      </c>
      <c r="I83" s="4" t="s">
        <v>430</v>
      </c>
      <c r="J83" s="4" t="s">
        <v>431</v>
      </c>
      <c r="K83" s="21">
        <f>+VLOOKUP(A83,'[1]2024'!$B:$I,8,0)</f>
        <v>45342</v>
      </c>
      <c r="L83" s="21">
        <f>+VLOOKUP(A83,'[1]2024'!$B:$J,9,0)</f>
        <v>45343</v>
      </c>
      <c r="M83" s="21">
        <f>+VLOOKUP(A83,'[1]2024'!$B:$K,10,0)</f>
        <v>45463</v>
      </c>
      <c r="N83" s="4">
        <v>4</v>
      </c>
      <c r="O83" s="4" t="s">
        <v>31</v>
      </c>
      <c r="P83" s="4">
        <f>+VLOOKUP(A83,[2]ADIC!$C:$D,2,0)</f>
        <v>60</v>
      </c>
      <c r="Q83" s="21">
        <f>+VLOOKUP(A83,[2]ADIC!$C:$E,3,0)</f>
        <v>45523</v>
      </c>
      <c r="R83" s="2">
        <v>20000000</v>
      </c>
      <c r="S83" s="2">
        <v>10000000</v>
      </c>
      <c r="T83" s="15">
        <v>30000000</v>
      </c>
      <c r="U83" s="17" t="s">
        <v>432</v>
      </c>
      <c r="V83" s="4" t="s">
        <v>421</v>
      </c>
      <c r="W83" s="4">
        <v>0</v>
      </c>
      <c r="X83" s="17" t="s">
        <v>34</v>
      </c>
    </row>
    <row r="84" spans="1:24">
      <c r="A84" s="4">
        <v>83</v>
      </c>
      <c r="B84" s="4" t="s">
        <v>24</v>
      </c>
      <c r="C84" s="3" t="s">
        <v>25</v>
      </c>
      <c r="D84" s="3" t="s">
        <v>26</v>
      </c>
      <c r="E84" s="4" t="s">
        <v>433</v>
      </c>
      <c r="F84" s="4" t="s">
        <v>434</v>
      </c>
      <c r="G84" s="4">
        <v>79693760</v>
      </c>
      <c r="H84" s="4" t="s">
        <v>435</v>
      </c>
      <c r="I84" s="4" t="s">
        <v>436</v>
      </c>
      <c r="J84" s="4" t="s">
        <v>437</v>
      </c>
      <c r="K84" s="21">
        <f>+VLOOKUP(A84,'[1]2024'!$B:$I,8,0)</f>
        <v>45348</v>
      </c>
      <c r="L84" s="21">
        <f>+VLOOKUP(A84,'[1]2024'!$B:$J,9,0)</f>
        <v>45349</v>
      </c>
      <c r="M84" s="21">
        <f>+VLOOKUP(A84,'[1]2024'!$B:$K,10,0)</f>
        <v>45469</v>
      </c>
      <c r="N84" s="4">
        <v>4</v>
      </c>
      <c r="O84" s="4" t="s">
        <v>31</v>
      </c>
      <c r="P84" s="4">
        <f>+VLOOKUP(A84,[2]ADIC!$C:$D,2,0)</f>
        <v>60</v>
      </c>
      <c r="Q84" s="21">
        <f>+VLOOKUP(A84,[2]ADIC!$C:$E,3,0)</f>
        <v>45530</v>
      </c>
      <c r="R84" s="2">
        <v>24000000</v>
      </c>
      <c r="S84" s="2">
        <v>12000000</v>
      </c>
      <c r="T84" s="15">
        <v>36000000</v>
      </c>
      <c r="U84" s="17" t="s">
        <v>438</v>
      </c>
      <c r="V84" s="4" t="s">
        <v>439</v>
      </c>
      <c r="W84" s="4">
        <v>0</v>
      </c>
      <c r="X84" s="17" t="s">
        <v>34</v>
      </c>
    </row>
    <row r="85" spans="1:24">
      <c r="A85" s="4">
        <v>84</v>
      </c>
      <c r="B85" s="4" t="s">
        <v>440</v>
      </c>
      <c r="C85" s="3" t="s">
        <v>25</v>
      </c>
      <c r="D85" s="3" t="s">
        <v>26</v>
      </c>
      <c r="E85" s="4" t="s">
        <v>441</v>
      </c>
      <c r="F85" s="4" t="s">
        <v>442</v>
      </c>
      <c r="G85" s="4">
        <v>79506281</v>
      </c>
      <c r="H85" s="4" t="s">
        <v>443</v>
      </c>
      <c r="I85" s="4" t="s">
        <v>444</v>
      </c>
      <c r="J85" s="4">
        <v>3102530749</v>
      </c>
      <c r="K85" s="21">
        <f>+VLOOKUP(A85,'[1]2024'!$B:$I,8,0)</f>
        <v>45363</v>
      </c>
      <c r="L85" s="21">
        <f>+VLOOKUP(A85,'[1]2024'!$B:$J,9,0)</f>
        <v>45364</v>
      </c>
      <c r="M85" s="21">
        <f>+VLOOKUP(A85,'[1]2024'!$B:$K,10,0)</f>
        <v>45470</v>
      </c>
      <c r="N85" s="4">
        <v>3</v>
      </c>
      <c r="O85" s="4">
        <v>15</v>
      </c>
      <c r="P85" s="4">
        <f>+VLOOKUP(A85,[2]ADIC!$C:$D,2,0)</f>
        <v>53</v>
      </c>
      <c r="Q85" s="21">
        <f>+VLOOKUP(A85,[2]ADIC!$C:$E,3,0)</f>
        <v>45523</v>
      </c>
      <c r="R85" s="2">
        <v>21000000</v>
      </c>
      <c r="S85" s="2">
        <v>10500000</v>
      </c>
      <c r="T85" s="15">
        <v>31500000</v>
      </c>
      <c r="U85" s="17" t="s">
        <v>445</v>
      </c>
      <c r="V85" s="4" t="s">
        <v>268</v>
      </c>
      <c r="W85" s="4">
        <v>0</v>
      </c>
      <c r="X85" s="17" t="s">
        <v>34</v>
      </c>
    </row>
    <row r="86" spans="1:24">
      <c r="A86" s="4">
        <v>85</v>
      </c>
      <c r="B86" s="4" t="s">
        <v>302</v>
      </c>
      <c r="C86" s="3" t="s">
        <v>25</v>
      </c>
      <c r="D86" s="3" t="s">
        <v>46</v>
      </c>
      <c r="E86" s="4" t="s">
        <v>303</v>
      </c>
      <c r="F86" s="4" t="s">
        <v>446</v>
      </c>
      <c r="G86" s="4">
        <v>79747056</v>
      </c>
      <c r="H86" s="4" t="s">
        <v>447</v>
      </c>
      <c r="I86" s="4" t="s">
        <v>448</v>
      </c>
      <c r="J86" s="4">
        <v>3007805072</v>
      </c>
      <c r="K86" s="21">
        <f>+VLOOKUP(A86,'[1]2024'!$B:$I,8,0)</f>
        <v>45343</v>
      </c>
      <c r="L86" s="21">
        <f>+VLOOKUP(A86,'[1]2024'!$B:$J,9,0)</f>
        <v>45345</v>
      </c>
      <c r="M86" s="21">
        <f>+VLOOKUP(A86,'[1]2024'!$B:$K,10,0)</f>
        <v>45465</v>
      </c>
      <c r="N86" s="4">
        <v>4</v>
      </c>
      <c r="O86" s="4" t="s">
        <v>31</v>
      </c>
      <c r="P86" s="4">
        <f>+VLOOKUP(A86,[2]ADIC!$C:$D,2,0)</f>
        <v>60</v>
      </c>
      <c r="Q86" s="21">
        <f>+VLOOKUP(A86,[2]ADIC!$C:$E,3,0)</f>
        <v>45526</v>
      </c>
      <c r="R86" s="2">
        <v>10880000</v>
      </c>
      <c r="S86" s="2">
        <v>5440000</v>
      </c>
      <c r="T86" s="15">
        <v>16320000</v>
      </c>
      <c r="U86" s="17" t="s">
        <v>307</v>
      </c>
      <c r="V86" s="4" t="s">
        <v>308</v>
      </c>
      <c r="W86" s="4">
        <v>0</v>
      </c>
      <c r="X86" s="17" t="s">
        <v>34</v>
      </c>
    </row>
    <row r="87" spans="1:24">
      <c r="A87" s="4">
        <v>86</v>
      </c>
      <c r="B87" s="4" t="s">
        <v>302</v>
      </c>
      <c r="C87" s="3" t="s">
        <v>25</v>
      </c>
      <c r="D87" s="3" t="s">
        <v>46</v>
      </c>
      <c r="E87" s="4" t="s">
        <v>303</v>
      </c>
      <c r="F87" s="4" t="s">
        <v>449</v>
      </c>
      <c r="G87" s="4">
        <v>1000974518</v>
      </c>
      <c r="H87" s="4" t="s">
        <v>450</v>
      </c>
      <c r="I87" s="4" t="s">
        <v>451</v>
      </c>
      <c r="J87" s="4">
        <v>3013240379</v>
      </c>
      <c r="K87" s="21">
        <f>+VLOOKUP(A87,'[1]2024'!$B:$I,8,0)</f>
        <v>45343</v>
      </c>
      <c r="L87" s="21">
        <f>+VLOOKUP(A87,'[1]2024'!$B:$J,9,0)</f>
        <v>45348</v>
      </c>
      <c r="M87" s="21">
        <f>+VLOOKUP(A87,'[1]2024'!$B:$K,10,0)</f>
        <v>45468</v>
      </c>
      <c r="N87" s="4">
        <v>4</v>
      </c>
      <c r="O87" s="4" t="s">
        <v>31</v>
      </c>
      <c r="P87" s="4">
        <f>+VLOOKUP(A87,[2]ADIC!$C:$D,2,0)</f>
        <v>60</v>
      </c>
      <c r="Q87" s="21">
        <f>+VLOOKUP(A87,[2]ADIC!$C:$E,3,0)</f>
        <v>45529</v>
      </c>
      <c r="R87" s="2">
        <v>10880000</v>
      </c>
      <c r="S87" s="2">
        <v>5440000</v>
      </c>
      <c r="T87" s="15">
        <v>16320000</v>
      </c>
      <c r="U87" s="17" t="s">
        <v>307</v>
      </c>
      <c r="V87" s="4" t="s">
        <v>308</v>
      </c>
      <c r="W87" s="4">
        <v>0</v>
      </c>
      <c r="X87" s="17" t="s">
        <v>34</v>
      </c>
    </row>
    <row r="88" spans="1:24">
      <c r="A88" s="4">
        <v>87</v>
      </c>
      <c r="B88" s="4" t="s">
        <v>302</v>
      </c>
      <c r="C88" s="3" t="s">
        <v>25</v>
      </c>
      <c r="D88" s="3" t="s">
        <v>46</v>
      </c>
      <c r="E88" s="4" t="s">
        <v>303</v>
      </c>
      <c r="F88" s="4" t="s">
        <v>452</v>
      </c>
      <c r="G88" s="4">
        <v>28742433</v>
      </c>
      <c r="H88" s="4" t="s">
        <v>453</v>
      </c>
      <c r="I88" s="4" t="s">
        <v>454</v>
      </c>
      <c r="J88" s="4">
        <v>3212854678</v>
      </c>
      <c r="K88" s="21">
        <f>+VLOOKUP(A88,'[1]2024'!$B:$I,8,0)</f>
        <v>45344</v>
      </c>
      <c r="L88" s="21">
        <f>+VLOOKUP(A88,'[1]2024'!$B:$J,9,0)</f>
        <v>45345</v>
      </c>
      <c r="M88" s="21">
        <f>+VLOOKUP(A88,'[1]2024'!$B:$K,10,0)</f>
        <v>45465</v>
      </c>
      <c r="N88" s="4">
        <v>4</v>
      </c>
      <c r="O88" s="4" t="s">
        <v>31</v>
      </c>
      <c r="P88" s="4">
        <f>+VLOOKUP(A88,[2]ADIC!$C:$D,2,0)</f>
        <v>60</v>
      </c>
      <c r="Q88" s="21">
        <f>+VLOOKUP(A88,[2]ADIC!$C:$E,3,0)</f>
        <v>45526</v>
      </c>
      <c r="R88" s="2">
        <v>10880000</v>
      </c>
      <c r="S88" s="2">
        <v>5440000</v>
      </c>
      <c r="T88" s="15">
        <v>16320000</v>
      </c>
      <c r="U88" s="17" t="s">
        <v>455</v>
      </c>
      <c r="V88" s="4" t="s">
        <v>308</v>
      </c>
      <c r="W88" s="4">
        <v>0</v>
      </c>
      <c r="X88" s="17" t="s">
        <v>34</v>
      </c>
    </row>
    <row r="89" spans="1:24">
      <c r="A89" s="4">
        <v>88</v>
      </c>
      <c r="B89" s="4" t="s">
        <v>302</v>
      </c>
      <c r="C89" s="3" t="s">
        <v>25</v>
      </c>
      <c r="D89" s="3" t="s">
        <v>46</v>
      </c>
      <c r="E89" s="4" t="s">
        <v>303</v>
      </c>
      <c r="F89" s="4" t="s">
        <v>456</v>
      </c>
      <c r="G89" s="4">
        <v>1000614716</v>
      </c>
      <c r="H89" s="4" t="s">
        <v>457</v>
      </c>
      <c r="I89" s="4" t="s">
        <v>458</v>
      </c>
      <c r="J89" s="4">
        <v>3227468333</v>
      </c>
      <c r="K89" s="21">
        <f>+VLOOKUP(A89,'[1]2024'!$B:$I,8,0)</f>
        <v>45345</v>
      </c>
      <c r="L89" s="21">
        <f>+VLOOKUP(A89,'[1]2024'!$B:$J,9,0)</f>
        <v>45350</v>
      </c>
      <c r="M89" s="21">
        <f>+VLOOKUP(A89,'[1]2024'!$B:$K,10,0)</f>
        <v>45470</v>
      </c>
      <c r="N89" s="4">
        <v>4</v>
      </c>
      <c r="O89" s="4" t="s">
        <v>31</v>
      </c>
      <c r="P89" s="4">
        <f>+VLOOKUP(A89,[2]ADIC!$C:$D,2,0)</f>
        <v>60</v>
      </c>
      <c r="Q89" s="21">
        <f>+VLOOKUP(A89,[2]ADIC!$C:$E,3,0)</f>
        <v>45531</v>
      </c>
      <c r="R89" s="2">
        <v>10880000</v>
      </c>
      <c r="S89" s="2">
        <v>5440000</v>
      </c>
      <c r="T89" s="15">
        <v>16320000</v>
      </c>
      <c r="U89" s="17" t="s">
        <v>307</v>
      </c>
      <c r="V89" s="4" t="s">
        <v>308</v>
      </c>
      <c r="W89" s="4">
        <v>0</v>
      </c>
      <c r="X89" s="17" t="s">
        <v>34</v>
      </c>
    </row>
    <row r="90" spans="1:24">
      <c r="A90" s="4">
        <v>89</v>
      </c>
      <c r="B90" s="4" t="s">
        <v>58</v>
      </c>
      <c r="C90" s="3" t="s">
        <v>25</v>
      </c>
      <c r="D90" s="3" t="s">
        <v>26</v>
      </c>
      <c r="E90" s="4" t="s">
        <v>459</v>
      </c>
      <c r="F90" s="4" t="s">
        <v>460</v>
      </c>
      <c r="G90" s="4">
        <v>79505644</v>
      </c>
      <c r="H90" s="4" t="s">
        <v>461</v>
      </c>
      <c r="I90" s="4" t="s">
        <v>462</v>
      </c>
      <c r="J90" s="4">
        <v>3158926756</v>
      </c>
      <c r="K90" s="21">
        <f>+VLOOKUP(A90,'[1]2024'!$B:$I,8,0)</f>
        <v>45342</v>
      </c>
      <c r="L90" s="21">
        <f>+VLOOKUP(A90,'[1]2024'!$B:$J,9,0)</f>
        <v>45343</v>
      </c>
      <c r="M90" s="21">
        <f>+VLOOKUP(A90,'[1]2024'!$B:$K,10,0)</f>
        <v>45463</v>
      </c>
      <c r="N90" s="4">
        <v>4</v>
      </c>
      <c r="O90" s="4" t="s">
        <v>31</v>
      </c>
      <c r="P90" s="4">
        <f>+VLOOKUP(A90,[2]ADIC!$C:$D,2,0)</f>
        <v>60</v>
      </c>
      <c r="Q90" s="21">
        <f>+VLOOKUP(A90,[2]ADIC!$C:$E,3,0)</f>
        <v>45523</v>
      </c>
      <c r="R90" s="2">
        <v>32312000</v>
      </c>
      <c r="S90" s="2">
        <v>16156000</v>
      </c>
      <c r="T90" s="15">
        <v>48468000</v>
      </c>
      <c r="U90" s="17" t="s">
        <v>463</v>
      </c>
      <c r="V90" s="4" t="s">
        <v>75</v>
      </c>
      <c r="W90" s="4">
        <v>0</v>
      </c>
      <c r="X90" s="17" t="s">
        <v>34</v>
      </c>
    </row>
    <row r="91" spans="1:24">
      <c r="A91" s="4">
        <v>90</v>
      </c>
      <c r="B91" s="4" t="s">
        <v>232</v>
      </c>
      <c r="C91" s="3" t="s">
        <v>25</v>
      </c>
      <c r="D91" s="3" t="s">
        <v>46</v>
      </c>
      <c r="E91" s="4" t="s">
        <v>233</v>
      </c>
      <c r="F91" s="4" t="s">
        <v>464</v>
      </c>
      <c r="G91" s="4">
        <v>1010014523</v>
      </c>
      <c r="H91" s="4" t="s">
        <v>465</v>
      </c>
      <c r="I91" s="4" t="s">
        <v>466</v>
      </c>
      <c r="J91" s="4">
        <v>3115187978</v>
      </c>
      <c r="K91" s="21">
        <f>+VLOOKUP(A91,'[1]2024'!$B:$I,8,0)</f>
        <v>45343</v>
      </c>
      <c r="L91" s="21">
        <f>+VLOOKUP(A91,'[1]2024'!$B:$J,9,0)</f>
        <v>45350</v>
      </c>
      <c r="M91" s="21">
        <f>+VLOOKUP(A91,'[1]2024'!$B:$K,10,0)</f>
        <v>45470</v>
      </c>
      <c r="N91" s="4">
        <v>4</v>
      </c>
      <c r="O91" s="4" t="s">
        <v>31</v>
      </c>
      <c r="P91" s="4">
        <f>+VLOOKUP(A91,[2]ADIC!$C:$D,2,0)</f>
        <v>60</v>
      </c>
      <c r="Q91" s="21">
        <f>+VLOOKUP(A91,[2]ADIC!$C:$E,3,0)</f>
        <v>45531</v>
      </c>
      <c r="R91" s="2">
        <v>10880000</v>
      </c>
      <c r="S91" s="2">
        <v>5440000</v>
      </c>
      <c r="T91" s="15">
        <v>16320000</v>
      </c>
      <c r="U91" s="17" t="s">
        <v>463</v>
      </c>
      <c r="V91" s="4" t="s">
        <v>150</v>
      </c>
      <c r="W91" s="4">
        <v>0</v>
      </c>
      <c r="X91" s="17" t="s">
        <v>34</v>
      </c>
    </row>
    <row r="92" spans="1:24">
      <c r="A92" s="4">
        <v>91</v>
      </c>
      <c r="B92" s="4" t="s">
        <v>467</v>
      </c>
      <c r="C92" s="3" t="s">
        <v>25</v>
      </c>
      <c r="D92" s="3" t="s">
        <v>26</v>
      </c>
      <c r="E92" s="4" t="s">
        <v>468</v>
      </c>
      <c r="F92" s="4" t="s">
        <v>469</v>
      </c>
      <c r="G92" s="4">
        <v>1020807487</v>
      </c>
      <c r="H92" s="4" t="s">
        <v>470</v>
      </c>
      <c r="I92" s="4" t="s">
        <v>471</v>
      </c>
      <c r="J92" s="4">
        <v>3104120559</v>
      </c>
      <c r="K92" s="21">
        <f>+VLOOKUP(A92,'[1]2024'!$B:$I,8,0)</f>
        <v>45343</v>
      </c>
      <c r="L92" s="21">
        <f>+VLOOKUP(A92,'[1]2024'!$B:$J,9,0)</f>
        <v>45344</v>
      </c>
      <c r="M92" s="21">
        <f>+VLOOKUP(A92,'[1]2024'!$B:$K,10,0)</f>
        <v>45464</v>
      </c>
      <c r="N92" s="4">
        <v>4</v>
      </c>
      <c r="O92" s="4" t="s">
        <v>31</v>
      </c>
      <c r="P92" s="4">
        <f>+VLOOKUP(A92,[2]ADIC!$C:$D,2,0)</f>
        <v>60</v>
      </c>
      <c r="Q92" s="21">
        <f>+VLOOKUP(A92,[2]ADIC!$C:$E,3,0)</f>
        <v>45525</v>
      </c>
      <c r="R92" s="2">
        <v>21872000</v>
      </c>
      <c r="S92" s="2">
        <v>10936000</v>
      </c>
      <c r="T92" s="15">
        <v>32808000</v>
      </c>
      <c r="U92" s="17" t="s">
        <v>237</v>
      </c>
      <c r="V92" s="4" t="s">
        <v>472</v>
      </c>
      <c r="W92" s="4">
        <v>0</v>
      </c>
      <c r="X92" s="17" t="s">
        <v>34</v>
      </c>
    </row>
    <row r="93" spans="1:24">
      <c r="A93" s="4">
        <v>92</v>
      </c>
      <c r="B93" s="4" t="s">
        <v>24</v>
      </c>
      <c r="C93" s="3" t="s">
        <v>25</v>
      </c>
      <c r="D93" s="3" t="s">
        <v>26</v>
      </c>
      <c r="E93" s="4" t="s">
        <v>473</v>
      </c>
      <c r="F93" s="4" t="s">
        <v>474</v>
      </c>
      <c r="G93" s="4">
        <v>1013607868</v>
      </c>
      <c r="H93" s="4" t="s">
        <v>475</v>
      </c>
      <c r="I93" s="4" t="s">
        <v>476</v>
      </c>
      <c r="J93" s="4">
        <v>7307705</v>
      </c>
      <c r="K93" s="21">
        <f>+VLOOKUP(A93,'[1]2024'!$B:$I,8,0)</f>
        <v>45343</v>
      </c>
      <c r="L93" s="21">
        <f>+VLOOKUP(A93,'[1]2024'!$B:$J,9,0)</f>
        <v>45344</v>
      </c>
      <c r="M93" s="21">
        <f>+VLOOKUP(A93,'[1]2024'!$B:$K,10,0)</f>
        <v>45464</v>
      </c>
      <c r="N93" s="4">
        <v>4</v>
      </c>
      <c r="O93" s="4" t="s">
        <v>31</v>
      </c>
      <c r="P93" s="4">
        <f>+VLOOKUP(A93,[2]ADIC!$C:$D,2,0)</f>
        <v>60</v>
      </c>
      <c r="Q93" s="21">
        <f>+VLOOKUP(A93,[2]ADIC!$C:$E,3,0)</f>
        <v>45525</v>
      </c>
      <c r="R93" s="2">
        <v>24000000</v>
      </c>
      <c r="S93" s="2">
        <v>12000000</v>
      </c>
      <c r="T93" s="15">
        <v>36000000</v>
      </c>
      <c r="U93" s="17" t="s">
        <v>477</v>
      </c>
      <c r="V93" s="4" t="s">
        <v>268</v>
      </c>
      <c r="W93" s="4">
        <v>0</v>
      </c>
      <c r="X93" s="17" t="s">
        <v>34</v>
      </c>
    </row>
    <row r="94" spans="1:24">
      <c r="A94" s="4">
        <v>93</v>
      </c>
      <c r="B94" s="4" t="s">
        <v>58</v>
      </c>
      <c r="C94" s="3" t="s">
        <v>25</v>
      </c>
      <c r="D94" s="3" t="s">
        <v>26</v>
      </c>
      <c r="E94" s="4" t="s">
        <v>478</v>
      </c>
      <c r="F94" s="4" t="s">
        <v>479</v>
      </c>
      <c r="G94" s="4">
        <v>1014233574</v>
      </c>
      <c r="H94" s="4" t="s">
        <v>480</v>
      </c>
      <c r="I94" s="4" t="s">
        <v>481</v>
      </c>
      <c r="J94" s="4">
        <v>3503941385</v>
      </c>
      <c r="K94" s="21">
        <f>+VLOOKUP(A94,'[1]2024'!$B:$I,8,0)</f>
        <v>45348</v>
      </c>
      <c r="L94" s="21">
        <f>+VLOOKUP(A94,'[1]2024'!$B:$J,9,0)</f>
        <v>45350</v>
      </c>
      <c r="M94" s="21">
        <f>+VLOOKUP(A94,'[1]2024'!$B:$K,10,0)</f>
        <v>45470</v>
      </c>
      <c r="N94" s="4">
        <v>4</v>
      </c>
      <c r="O94" s="4" t="s">
        <v>31</v>
      </c>
      <c r="P94" s="4">
        <f>+VLOOKUP(A94,[2]ADIC!$C:$D,2,0)</f>
        <v>60</v>
      </c>
      <c r="Q94" s="21">
        <f>+VLOOKUP(A94,[2]ADIC!$C:$E,3,0)</f>
        <v>45531</v>
      </c>
      <c r="R94" s="2">
        <v>20000000</v>
      </c>
      <c r="S94" s="2">
        <v>10000000</v>
      </c>
      <c r="T94" s="15">
        <v>30000000</v>
      </c>
      <c r="U94" s="17" t="s">
        <v>482</v>
      </c>
      <c r="V94" s="4" t="s">
        <v>483</v>
      </c>
      <c r="W94" s="4">
        <v>0</v>
      </c>
      <c r="X94" s="17" t="s">
        <v>34</v>
      </c>
    </row>
    <row r="95" spans="1:24">
      <c r="A95" s="4">
        <v>94</v>
      </c>
      <c r="B95" s="4" t="s">
        <v>24</v>
      </c>
      <c r="C95" s="3" t="s">
        <v>25</v>
      </c>
      <c r="D95" s="3" t="s">
        <v>26</v>
      </c>
      <c r="E95" s="4" t="s">
        <v>415</v>
      </c>
      <c r="F95" s="4" t="s">
        <v>484</v>
      </c>
      <c r="G95" s="4">
        <v>1026281354</v>
      </c>
      <c r="H95" s="4" t="s">
        <v>485</v>
      </c>
      <c r="I95" s="4" t="s">
        <v>486</v>
      </c>
      <c r="J95" s="4">
        <v>3003142924</v>
      </c>
      <c r="K95" s="21">
        <f>+VLOOKUP(A95,'[1]2024'!$B:$I,8,0)</f>
        <v>45343</v>
      </c>
      <c r="L95" s="21">
        <f>+VLOOKUP(A95,'[1]2024'!$B:$J,9,0)</f>
        <v>45344</v>
      </c>
      <c r="M95" s="21">
        <f>+VLOOKUP(A95,'[1]2024'!$B:$K,10,0)</f>
        <v>45464</v>
      </c>
      <c r="N95" s="4">
        <v>4</v>
      </c>
      <c r="O95" s="4" t="s">
        <v>31</v>
      </c>
      <c r="P95" s="4">
        <f>+VLOOKUP(A95,[2]ADIC!$C:$D,2,0)</f>
        <v>60</v>
      </c>
      <c r="Q95" s="21">
        <f>+VLOOKUP(A95,[2]ADIC!$C:$E,3,0)</f>
        <v>45525</v>
      </c>
      <c r="R95" s="2">
        <v>19092000</v>
      </c>
      <c r="S95" s="2">
        <v>9546000</v>
      </c>
      <c r="T95" s="15">
        <v>28638000</v>
      </c>
      <c r="U95" s="17" t="s">
        <v>487</v>
      </c>
      <c r="V95" s="4" t="s">
        <v>421</v>
      </c>
      <c r="W95" s="4">
        <v>0</v>
      </c>
      <c r="X95" s="17" t="s">
        <v>34</v>
      </c>
    </row>
    <row r="96" spans="1:24">
      <c r="A96" s="4">
        <v>95</v>
      </c>
      <c r="B96" s="4" t="s">
        <v>24</v>
      </c>
      <c r="C96" s="3" t="s">
        <v>25</v>
      </c>
      <c r="D96" s="3" t="s">
        <v>26</v>
      </c>
      <c r="E96" s="4" t="s">
        <v>488</v>
      </c>
      <c r="F96" s="4" t="s">
        <v>489</v>
      </c>
      <c r="G96" s="4">
        <v>1018483088</v>
      </c>
      <c r="H96" s="4" t="s">
        <v>490</v>
      </c>
      <c r="I96" s="4" t="s">
        <v>491</v>
      </c>
      <c r="J96" s="4" t="s">
        <v>492</v>
      </c>
      <c r="K96" s="21">
        <f>+VLOOKUP(A96,'[1]2024'!$B:$I,8,0)</f>
        <v>45343</v>
      </c>
      <c r="L96" s="21">
        <f>+VLOOKUP(A96,'[1]2024'!$B:$J,9,0)</f>
        <v>45343</v>
      </c>
      <c r="M96" s="21">
        <f>+VLOOKUP(A96,'[1]2024'!$B:$K,10,0)</f>
        <v>45463</v>
      </c>
      <c r="N96" s="4">
        <v>4</v>
      </c>
      <c r="O96" s="4" t="s">
        <v>31</v>
      </c>
      <c r="P96" s="4">
        <f>+VLOOKUP(A96,[2]ADIC!$C:$D,2,0)</f>
        <v>60</v>
      </c>
      <c r="Q96" s="21">
        <f>+VLOOKUP(A96,[2]ADIC!$C:$E,3,0)</f>
        <v>45523</v>
      </c>
      <c r="R96" s="2">
        <v>19600000</v>
      </c>
      <c r="S96" s="2">
        <v>9800000</v>
      </c>
      <c r="T96" s="15">
        <v>29400000</v>
      </c>
      <c r="U96" s="17" t="s">
        <v>493</v>
      </c>
      <c r="V96" s="4" t="s">
        <v>397</v>
      </c>
      <c r="W96" s="4">
        <v>0</v>
      </c>
      <c r="X96" s="17" t="s">
        <v>34</v>
      </c>
    </row>
    <row r="97" spans="1:24">
      <c r="A97" s="4">
        <v>96</v>
      </c>
      <c r="B97" s="4" t="s">
        <v>24</v>
      </c>
      <c r="C97" s="3" t="s">
        <v>25</v>
      </c>
      <c r="D97" s="3" t="s">
        <v>26</v>
      </c>
      <c r="E97" s="4" t="s">
        <v>422</v>
      </c>
      <c r="F97" s="4" t="s">
        <v>494</v>
      </c>
      <c r="G97" s="4">
        <v>1110530327</v>
      </c>
      <c r="H97" s="4" t="s">
        <v>495</v>
      </c>
      <c r="I97" s="4" t="s">
        <v>496</v>
      </c>
      <c r="J97" s="4">
        <v>3136253465</v>
      </c>
      <c r="K97" s="21">
        <f>+VLOOKUP(A97,'[1]2024'!$B:$I,8,0)</f>
        <v>45343</v>
      </c>
      <c r="L97" s="21">
        <f>+VLOOKUP(A97,'[1]2024'!$B:$J,9,0)</f>
        <v>45345</v>
      </c>
      <c r="M97" s="21">
        <f>+VLOOKUP(A97,'[1]2024'!$B:$K,10,0)</f>
        <v>45465</v>
      </c>
      <c r="N97" s="4">
        <v>4</v>
      </c>
      <c r="O97" s="4" t="s">
        <v>31</v>
      </c>
      <c r="P97" s="4">
        <f>+VLOOKUP(A97,[2]ADIC!$C:$D,2,0)</f>
        <v>60</v>
      </c>
      <c r="Q97" s="21">
        <f>+VLOOKUP(A97,[2]ADIC!$C:$E,3,0)</f>
        <v>45526</v>
      </c>
      <c r="R97" s="2">
        <v>20000000</v>
      </c>
      <c r="S97" s="2">
        <v>10000000</v>
      </c>
      <c r="T97" s="15">
        <v>30000000</v>
      </c>
      <c r="U97" s="17" t="s">
        <v>497</v>
      </c>
      <c r="V97" s="4" t="s">
        <v>421</v>
      </c>
      <c r="W97" s="4">
        <v>0</v>
      </c>
      <c r="X97" s="17" t="s">
        <v>34</v>
      </c>
    </row>
    <row r="98" spans="1:24">
      <c r="A98" s="4">
        <v>97</v>
      </c>
      <c r="B98" s="4" t="s">
        <v>24</v>
      </c>
      <c r="C98" s="3" t="s">
        <v>25</v>
      </c>
      <c r="D98" s="3" t="s">
        <v>46</v>
      </c>
      <c r="E98" s="4" t="s">
        <v>498</v>
      </c>
      <c r="F98" s="4" t="s">
        <v>499</v>
      </c>
      <c r="G98" s="4">
        <v>79750293</v>
      </c>
      <c r="H98" s="4" t="s">
        <v>500</v>
      </c>
      <c r="I98" s="4" t="s">
        <v>501</v>
      </c>
      <c r="J98" s="4">
        <v>3203286345</v>
      </c>
      <c r="K98" s="21">
        <f>+VLOOKUP(A98,'[1]2024'!$B:$I,8,0)</f>
        <v>45343</v>
      </c>
      <c r="L98" s="21">
        <f>+VLOOKUP(A98,'[1]2024'!$B:$J,9,0)</f>
        <v>45344</v>
      </c>
      <c r="M98" s="21">
        <f>+VLOOKUP(A98,'[1]2024'!$B:$K,10,0)</f>
        <v>45464</v>
      </c>
      <c r="N98" s="4">
        <v>4</v>
      </c>
      <c r="O98" s="4" t="s">
        <v>31</v>
      </c>
      <c r="P98" s="4">
        <f>+VLOOKUP(A98,[2]ADIC!$C:$D,2,0)</f>
        <v>60</v>
      </c>
      <c r="Q98" s="21">
        <f>+VLOOKUP(A98,[2]ADIC!$C:$E,3,0)</f>
        <v>45525</v>
      </c>
      <c r="R98" s="2">
        <v>12200000</v>
      </c>
      <c r="S98" s="2">
        <v>6100000</v>
      </c>
      <c r="T98" s="15">
        <v>18300000</v>
      </c>
      <c r="U98" s="17" t="s">
        <v>502</v>
      </c>
      <c r="V98" s="4" t="s">
        <v>421</v>
      </c>
      <c r="W98" s="4">
        <v>0</v>
      </c>
      <c r="X98" s="17" t="s">
        <v>34</v>
      </c>
    </row>
    <row r="99" spans="1:24">
      <c r="A99" s="4">
        <v>98</v>
      </c>
      <c r="B99" s="4" t="s">
        <v>467</v>
      </c>
      <c r="C99" s="3" t="s">
        <v>25</v>
      </c>
      <c r="D99" s="3" t="s">
        <v>46</v>
      </c>
      <c r="E99" s="4" t="s">
        <v>503</v>
      </c>
      <c r="F99" s="4" t="s">
        <v>504</v>
      </c>
      <c r="G99" s="4">
        <v>52252049</v>
      </c>
      <c r="H99" s="4" t="s">
        <v>505</v>
      </c>
      <c r="I99" s="4" t="s">
        <v>506</v>
      </c>
      <c r="J99" s="4">
        <v>3103776063</v>
      </c>
      <c r="K99" s="21">
        <f>+VLOOKUP(A99,'[1]2024'!$B:$I,8,0)</f>
        <v>45344</v>
      </c>
      <c r="L99" s="21">
        <f>+VLOOKUP(A99,'[1]2024'!$B:$J,9,0)</f>
        <v>45348</v>
      </c>
      <c r="M99" s="21">
        <f>+VLOOKUP(A99,'[1]2024'!$B:$K,10,0)</f>
        <v>45468</v>
      </c>
      <c r="N99" s="4">
        <v>4</v>
      </c>
      <c r="O99" s="4" t="s">
        <v>31</v>
      </c>
      <c r="P99" s="4">
        <f>+VLOOKUP(A99,[2]ADIC!$C:$D,2,0)</f>
        <v>60</v>
      </c>
      <c r="Q99" s="21">
        <f>+VLOOKUP(A99,[2]ADIC!$C:$E,3,0)</f>
        <v>45529</v>
      </c>
      <c r="R99" s="2">
        <v>10000000</v>
      </c>
      <c r="S99" s="2">
        <v>5000000</v>
      </c>
      <c r="T99" s="15">
        <v>15000000</v>
      </c>
      <c r="U99" s="17" t="s">
        <v>507</v>
      </c>
      <c r="V99" s="4" t="s">
        <v>508</v>
      </c>
      <c r="W99" s="4">
        <v>0</v>
      </c>
      <c r="X99" s="17" t="s">
        <v>34</v>
      </c>
    </row>
    <row r="100" spans="1:24">
      <c r="A100" s="4">
        <v>99</v>
      </c>
      <c r="B100" s="4" t="s">
        <v>58</v>
      </c>
      <c r="C100" s="3" t="s">
        <v>25</v>
      </c>
      <c r="D100" s="3" t="s">
        <v>26</v>
      </c>
      <c r="E100" s="4" t="s">
        <v>509</v>
      </c>
      <c r="F100" s="4" t="s">
        <v>510</v>
      </c>
      <c r="G100" s="4">
        <v>1098672831</v>
      </c>
      <c r="H100" s="4" t="s">
        <v>511</v>
      </c>
      <c r="I100" s="4" t="s">
        <v>512</v>
      </c>
      <c r="J100" s="4">
        <v>3108698198</v>
      </c>
      <c r="K100" s="21">
        <f>+VLOOKUP(A100,'[1]2024'!$B:$I,8,0)</f>
        <v>45343</v>
      </c>
      <c r="L100" s="21">
        <f>+VLOOKUP(A100,'[1]2024'!$B:$J,9,0)</f>
        <v>45344</v>
      </c>
      <c r="M100" s="21">
        <f>+VLOOKUP(A100,'[1]2024'!$B:$K,10,0)</f>
        <v>45464</v>
      </c>
      <c r="N100" s="4">
        <v>4</v>
      </c>
      <c r="O100" s="4" t="s">
        <v>31</v>
      </c>
      <c r="P100" s="4">
        <f>+VLOOKUP(A100,[2]ADIC!$C:$D,2,0)</f>
        <v>60</v>
      </c>
      <c r="Q100" s="21">
        <f>+VLOOKUP(A100,[2]ADIC!$C:$E,3,0)</f>
        <v>45525</v>
      </c>
      <c r="R100" s="2">
        <v>24000000</v>
      </c>
      <c r="S100" s="2">
        <v>12000000</v>
      </c>
      <c r="T100" s="15">
        <v>36000000</v>
      </c>
      <c r="U100" s="17" t="s">
        <v>513</v>
      </c>
      <c r="V100" s="4" t="s">
        <v>483</v>
      </c>
      <c r="W100" s="4">
        <v>0</v>
      </c>
      <c r="X100" s="17" t="s">
        <v>34</v>
      </c>
    </row>
    <row r="101" spans="1:24">
      <c r="A101" s="4">
        <v>100</v>
      </c>
      <c r="B101" s="4" t="s">
        <v>58</v>
      </c>
      <c r="C101" s="3" t="s">
        <v>25</v>
      </c>
      <c r="D101" s="3" t="s">
        <v>26</v>
      </c>
      <c r="E101" s="4" t="s">
        <v>478</v>
      </c>
      <c r="F101" s="4" t="s">
        <v>514</v>
      </c>
      <c r="G101" s="4">
        <v>79344520</v>
      </c>
      <c r="H101" s="4" t="s">
        <v>515</v>
      </c>
      <c r="I101" s="4" t="s">
        <v>516</v>
      </c>
      <c r="J101" s="4">
        <v>8058740</v>
      </c>
      <c r="K101" s="21">
        <f>+VLOOKUP(A101,'[1]2024'!$B:$I,8,0)</f>
        <v>45343</v>
      </c>
      <c r="L101" s="21">
        <f>+VLOOKUP(A101,'[1]2024'!$B:$J,9,0)</f>
        <v>45344</v>
      </c>
      <c r="M101" s="21">
        <f>+VLOOKUP(A101,'[1]2024'!$B:$K,10,0)</f>
        <v>45464</v>
      </c>
      <c r="N101" s="4">
        <v>4</v>
      </c>
      <c r="O101" s="4" t="s">
        <v>31</v>
      </c>
      <c r="P101" s="4"/>
      <c r="Q101" s="21"/>
      <c r="R101" s="2">
        <v>20000000</v>
      </c>
      <c r="S101" s="2">
        <v>0</v>
      </c>
      <c r="T101" s="15">
        <v>20000000</v>
      </c>
      <c r="U101" s="17" t="s">
        <v>517</v>
      </c>
      <c r="V101" s="4" t="s">
        <v>483</v>
      </c>
      <c r="W101" s="4">
        <v>0</v>
      </c>
      <c r="X101" s="17" t="s">
        <v>34</v>
      </c>
    </row>
    <row r="102" spans="1:24">
      <c r="A102" s="4">
        <v>101</v>
      </c>
      <c r="B102" s="4" t="s">
        <v>467</v>
      </c>
      <c r="C102" s="3" t="s">
        <v>25</v>
      </c>
      <c r="D102" s="3" t="s">
        <v>46</v>
      </c>
      <c r="E102" s="4" t="s">
        <v>518</v>
      </c>
      <c r="F102" s="4" t="s">
        <v>519</v>
      </c>
      <c r="G102" s="4">
        <v>1192768712</v>
      </c>
      <c r="H102" s="4" t="s">
        <v>520</v>
      </c>
      <c r="I102" s="4" t="s">
        <v>521</v>
      </c>
      <c r="J102" s="4">
        <v>3016757355</v>
      </c>
      <c r="K102" s="21">
        <f>+VLOOKUP(A102,'[1]2024'!$B:$I,8,0)</f>
        <v>45343</v>
      </c>
      <c r="L102" s="21">
        <f>+VLOOKUP(A102,'[1]2024'!$B:$J,9,0)</f>
        <v>45352</v>
      </c>
      <c r="M102" s="21">
        <f>+VLOOKUP(A102,'[1]2024'!$B:$K,10,0)</f>
        <v>45473</v>
      </c>
      <c r="N102" s="4">
        <v>4</v>
      </c>
      <c r="O102" s="4" t="s">
        <v>31</v>
      </c>
      <c r="P102" s="4">
        <f>+VLOOKUP(A102,[2]ADIC!$C:$D,2,0)</f>
        <v>60</v>
      </c>
      <c r="Q102" s="21">
        <f>+VLOOKUP(A102,[2]ADIC!$C:$E,3,0)</f>
        <v>45535</v>
      </c>
      <c r="R102" s="2">
        <v>10880000</v>
      </c>
      <c r="S102" s="2">
        <v>5440000</v>
      </c>
      <c r="T102" s="15">
        <v>16320000</v>
      </c>
      <c r="U102" s="17" t="s">
        <v>522</v>
      </c>
      <c r="V102" s="4" t="s">
        <v>508</v>
      </c>
      <c r="W102" s="4">
        <v>0</v>
      </c>
      <c r="X102" s="17" t="s">
        <v>34</v>
      </c>
    </row>
    <row r="103" spans="1:24">
      <c r="A103" s="4">
        <v>102</v>
      </c>
      <c r="B103" s="4" t="s">
        <v>58</v>
      </c>
      <c r="C103" s="3" t="s">
        <v>25</v>
      </c>
      <c r="D103" s="3" t="s">
        <v>26</v>
      </c>
      <c r="E103" s="4" t="s">
        <v>478</v>
      </c>
      <c r="F103" s="4" t="s">
        <v>523</v>
      </c>
      <c r="G103" s="4">
        <v>79938600</v>
      </c>
      <c r="H103" s="4" t="s">
        <v>524</v>
      </c>
      <c r="I103" s="4" t="s">
        <v>525</v>
      </c>
      <c r="J103" s="4">
        <v>2776475</v>
      </c>
      <c r="K103" s="21">
        <f>+VLOOKUP(A103,'[1]2024'!$B:$I,8,0)</f>
        <v>45343</v>
      </c>
      <c r="L103" s="21">
        <f>+VLOOKUP(A103,'[1]2024'!$B:$J,9,0)</f>
        <v>45344</v>
      </c>
      <c r="M103" s="21">
        <f>+VLOOKUP(A103,'[1]2024'!$B:$K,10,0)</f>
        <v>45464</v>
      </c>
      <c r="N103" s="4">
        <v>4</v>
      </c>
      <c r="O103" s="4" t="s">
        <v>31</v>
      </c>
      <c r="P103" s="4">
        <f>+VLOOKUP(A103,[2]ADIC!$C:$D,2,0)</f>
        <v>60</v>
      </c>
      <c r="Q103" s="21">
        <f>+VLOOKUP(A103,[2]ADIC!$C:$E,3,0)</f>
        <v>45525</v>
      </c>
      <c r="R103" s="2">
        <v>20000000</v>
      </c>
      <c r="S103" s="2">
        <v>10000000</v>
      </c>
      <c r="T103" s="15">
        <v>30000000</v>
      </c>
      <c r="U103" s="17" t="s">
        <v>526</v>
      </c>
      <c r="V103" s="4" t="s">
        <v>483</v>
      </c>
      <c r="W103" s="4">
        <v>0</v>
      </c>
      <c r="X103" s="17" t="s">
        <v>34</v>
      </c>
    </row>
    <row r="104" spans="1:24">
      <c r="A104" s="4">
        <v>103</v>
      </c>
      <c r="B104" s="4" t="s">
        <v>467</v>
      </c>
      <c r="C104" s="3" t="s">
        <v>25</v>
      </c>
      <c r="D104" s="3" t="s">
        <v>46</v>
      </c>
      <c r="E104" s="4" t="s">
        <v>518</v>
      </c>
      <c r="F104" s="4" t="s">
        <v>527</v>
      </c>
      <c r="G104" s="4">
        <v>52518896</v>
      </c>
      <c r="H104" s="4" t="s">
        <v>528</v>
      </c>
      <c r="I104" s="4" t="s">
        <v>529</v>
      </c>
      <c r="J104" s="4">
        <v>3204285662</v>
      </c>
      <c r="K104" s="21">
        <f>+VLOOKUP(A104,'[1]2024'!$B:$I,8,0)</f>
        <v>45345</v>
      </c>
      <c r="L104" s="21">
        <f>+VLOOKUP(A104,'[1]2024'!$B:$J,9,0)</f>
        <v>45350</v>
      </c>
      <c r="M104" s="21">
        <f>+VLOOKUP(A104,'[1]2024'!$B:$K,10,0)</f>
        <v>45470</v>
      </c>
      <c r="N104" s="4">
        <v>4</v>
      </c>
      <c r="O104" s="4" t="s">
        <v>31</v>
      </c>
      <c r="P104" s="4">
        <f>+VLOOKUP(A104,[2]ADIC!$C:$D,2,0)</f>
        <v>60</v>
      </c>
      <c r="Q104" s="21">
        <f>+VLOOKUP(A104,[2]ADIC!$C:$E,3,0)</f>
        <v>45531</v>
      </c>
      <c r="R104" s="2">
        <v>10880000</v>
      </c>
      <c r="S104" s="2">
        <v>5440000</v>
      </c>
      <c r="T104" s="15">
        <v>16320000</v>
      </c>
      <c r="U104" s="17" t="s">
        <v>487</v>
      </c>
      <c r="V104" s="4" t="s">
        <v>508</v>
      </c>
      <c r="W104" s="4">
        <v>0</v>
      </c>
      <c r="X104" s="17" t="s">
        <v>34</v>
      </c>
    </row>
    <row r="105" spans="1:24">
      <c r="A105" s="4">
        <v>104</v>
      </c>
      <c r="B105" s="4" t="s">
        <v>467</v>
      </c>
      <c r="C105" s="3" t="s">
        <v>25</v>
      </c>
      <c r="D105" s="3" t="s">
        <v>46</v>
      </c>
      <c r="E105" s="4" t="s">
        <v>518</v>
      </c>
      <c r="F105" s="4" t="s">
        <v>530</v>
      </c>
      <c r="G105" s="4">
        <v>1000136564</v>
      </c>
      <c r="H105" s="4" t="s">
        <v>531</v>
      </c>
      <c r="I105" s="4" t="s">
        <v>532</v>
      </c>
      <c r="J105" s="4" t="s">
        <v>533</v>
      </c>
      <c r="K105" s="21">
        <f>+VLOOKUP(A105,'[1]2024'!$B:$I,8,0)</f>
        <v>45366</v>
      </c>
      <c r="L105" s="21">
        <f>+VLOOKUP(A105,'[1]2024'!$B:$J,9,0)</f>
        <v>45383</v>
      </c>
      <c r="M105" s="21">
        <f>+VLOOKUP(A105,'[1]2024'!$B:$K,10,0)</f>
        <v>45504</v>
      </c>
      <c r="N105" s="4">
        <v>4</v>
      </c>
      <c r="O105" s="4" t="s">
        <v>31</v>
      </c>
      <c r="P105" s="4">
        <f>+VLOOKUP(A105,[2]ADIC!$C:$D,2,0)</f>
        <v>60</v>
      </c>
      <c r="Q105" s="21">
        <f>+VLOOKUP(A105,[2]ADIC!$C:$E,3,0)</f>
        <v>45565</v>
      </c>
      <c r="R105" s="2">
        <v>10880000</v>
      </c>
      <c r="S105" s="2">
        <v>5440000</v>
      </c>
      <c r="T105" s="15">
        <v>16320000</v>
      </c>
      <c r="U105" s="17" t="s">
        <v>522</v>
      </c>
      <c r="V105" s="4" t="s">
        <v>508</v>
      </c>
      <c r="W105" s="4" t="s">
        <v>31</v>
      </c>
      <c r="X105" s="17" t="s">
        <v>34</v>
      </c>
    </row>
    <row r="106" spans="1:24">
      <c r="A106" s="4">
        <v>105</v>
      </c>
      <c r="B106" s="4" t="s">
        <v>24</v>
      </c>
      <c r="C106" s="3" t="s">
        <v>25</v>
      </c>
      <c r="D106" s="3" t="s">
        <v>46</v>
      </c>
      <c r="E106" s="4" t="s">
        <v>534</v>
      </c>
      <c r="F106" s="4" t="s">
        <v>535</v>
      </c>
      <c r="G106" s="4">
        <v>1001185302</v>
      </c>
      <c r="H106" s="4" t="s">
        <v>536</v>
      </c>
      <c r="I106" s="4" t="s">
        <v>537</v>
      </c>
      <c r="J106" s="4">
        <v>3115237826</v>
      </c>
      <c r="K106" s="21">
        <f>+VLOOKUP(A106,'[1]2024'!$B:$I,8,0)</f>
        <v>45344</v>
      </c>
      <c r="L106" s="21">
        <f>+VLOOKUP(A106,'[1]2024'!$B:$J,9,0)</f>
        <v>45345</v>
      </c>
      <c r="M106" s="21">
        <f>+VLOOKUP(A106,'[1]2024'!$B:$K,10,0)</f>
        <v>45465</v>
      </c>
      <c r="N106" s="4">
        <v>4</v>
      </c>
      <c r="O106" s="4" t="s">
        <v>31</v>
      </c>
      <c r="P106" s="4">
        <f>+VLOOKUP(A106,[2]ADIC!$C:$D,2,0)</f>
        <v>60</v>
      </c>
      <c r="Q106" s="21">
        <f>+VLOOKUP(A106,[2]ADIC!$C:$E,3,0)</f>
        <v>45526</v>
      </c>
      <c r="R106" s="2">
        <v>11576000</v>
      </c>
      <c r="S106" s="2">
        <v>5788000</v>
      </c>
      <c r="T106" s="15">
        <v>17364000</v>
      </c>
      <c r="U106" s="17" t="s">
        <v>487</v>
      </c>
      <c r="V106" s="4" t="s">
        <v>421</v>
      </c>
      <c r="W106" s="4">
        <v>0</v>
      </c>
      <c r="X106" s="17" t="s">
        <v>34</v>
      </c>
    </row>
    <row r="107" spans="1:24">
      <c r="A107" s="4">
        <v>106</v>
      </c>
      <c r="B107" s="4" t="s">
        <v>58</v>
      </c>
      <c r="C107" s="3" t="s">
        <v>25</v>
      </c>
      <c r="D107" s="3" t="s">
        <v>26</v>
      </c>
      <c r="E107" s="4" t="s">
        <v>478</v>
      </c>
      <c r="F107" s="4" t="s">
        <v>538</v>
      </c>
      <c r="G107" s="4">
        <v>79643668</v>
      </c>
      <c r="H107" s="4" t="s">
        <v>539</v>
      </c>
      <c r="I107" s="4" t="s">
        <v>540</v>
      </c>
      <c r="J107" s="4">
        <v>3142760037</v>
      </c>
      <c r="K107" s="21">
        <f>+VLOOKUP(A107,'[1]2024'!$B:$I,8,0)</f>
        <v>45344</v>
      </c>
      <c r="L107" s="21">
        <f>+VLOOKUP(A107,'[1]2024'!$B:$J,9,0)</f>
        <v>45348</v>
      </c>
      <c r="M107" s="21">
        <f>+VLOOKUP(A107,'[1]2024'!$B:$K,10,0)</f>
        <v>45465</v>
      </c>
      <c r="N107" s="4">
        <v>4</v>
      </c>
      <c r="O107" s="4" t="s">
        <v>31</v>
      </c>
      <c r="P107" s="4">
        <f>+VLOOKUP(A107,[2]ADIC!$C:$D,2,0)</f>
        <v>60</v>
      </c>
      <c r="Q107" s="21">
        <f>+VLOOKUP(A107,[2]ADIC!$C:$E,3,0)</f>
        <v>45529</v>
      </c>
      <c r="R107" s="2">
        <v>20000000</v>
      </c>
      <c r="S107" s="2">
        <v>10000000</v>
      </c>
      <c r="T107" s="15">
        <v>30000000</v>
      </c>
      <c r="U107" s="17" t="s">
        <v>541</v>
      </c>
      <c r="V107" s="4" t="s">
        <v>483</v>
      </c>
      <c r="W107" s="4">
        <v>0</v>
      </c>
      <c r="X107" s="17" t="s">
        <v>34</v>
      </c>
    </row>
    <row r="108" spans="1:24">
      <c r="A108" s="4">
        <v>107</v>
      </c>
      <c r="B108" s="4" t="s">
        <v>542</v>
      </c>
      <c r="C108" s="3" t="s">
        <v>25</v>
      </c>
      <c r="D108" s="3" t="s">
        <v>26</v>
      </c>
      <c r="E108" s="4" t="s">
        <v>543</v>
      </c>
      <c r="F108" s="4" t="s">
        <v>544</v>
      </c>
      <c r="G108" s="4">
        <v>79416075</v>
      </c>
      <c r="H108" s="4" t="s">
        <v>545</v>
      </c>
      <c r="I108" s="4" t="s">
        <v>546</v>
      </c>
      <c r="J108" s="4">
        <v>3115667271</v>
      </c>
      <c r="K108" s="21">
        <f>+VLOOKUP(A108,'[1]2024'!$B:$I,8,0)</f>
        <v>45386</v>
      </c>
      <c r="L108" s="21">
        <f>+VLOOKUP(A108,'[1]2024'!$B:$J,9,0)</f>
        <v>45390</v>
      </c>
      <c r="M108" s="21">
        <f>+VLOOKUP(A108,'[1]2024'!$B:$K,10,0)</f>
        <v>45495</v>
      </c>
      <c r="N108" s="4">
        <v>3</v>
      </c>
      <c r="O108" s="4">
        <v>15</v>
      </c>
      <c r="P108" s="4">
        <f>+VLOOKUP(A108,[2]ADIC!$C:$D,2,0)</f>
        <v>53</v>
      </c>
      <c r="Q108" s="21">
        <f>+VLOOKUP(A108,[2]ADIC!$C:$E,3,0)</f>
        <v>45549</v>
      </c>
      <c r="R108" s="2">
        <v>17500000</v>
      </c>
      <c r="S108" s="2">
        <v>8666667</v>
      </c>
      <c r="T108" s="15">
        <v>26166667</v>
      </c>
      <c r="U108" s="17" t="s">
        <v>547</v>
      </c>
      <c r="V108" s="4" t="s">
        <v>548</v>
      </c>
      <c r="W108" s="4">
        <v>0</v>
      </c>
      <c r="X108" s="17" t="s">
        <v>34</v>
      </c>
    </row>
    <row r="109" spans="1:24">
      <c r="A109" s="4">
        <v>108</v>
      </c>
      <c r="B109" s="4" t="s">
        <v>467</v>
      </c>
      <c r="C109" s="3" t="s">
        <v>25</v>
      </c>
      <c r="D109" s="3" t="s">
        <v>46</v>
      </c>
      <c r="E109" s="4" t="s">
        <v>518</v>
      </c>
      <c r="F109" s="4" t="s">
        <v>549</v>
      </c>
      <c r="G109" s="4">
        <v>19467551</v>
      </c>
      <c r="H109" s="4" t="s">
        <v>550</v>
      </c>
      <c r="I109" s="4" t="s">
        <v>551</v>
      </c>
      <c r="J109" s="4" t="s">
        <v>552</v>
      </c>
      <c r="K109" s="21">
        <f>+VLOOKUP(A109,'[1]2024'!$B:$I,8,0)</f>
        <v>45355</v>
      </c>
      <c r="L109" s="21">
        <f>+VLOOKUP(A109,'[1]2024'!$B:$J,9,0)</f>
        <v>45358</v>
      </c>
      <c r="M109" s="21">
        <f>+VLOOKUP(A109,'[1]2024'!$B:$K,10,0)</f>
        <v>45479</v>
      </c>
      <c r="N109" s="4">
        <v>4</v>
      </c>
      <c r="O109" s="4" t="s">
        <v>31</v>
      </c>
      <c r="P109" s="4">
        <f>+VLOOKUP(A109,[2]ADIC!$C:$D,2,0)</f>
        <v>60</v>
      </c>
      <c r="Q109" s="21">
        <f>+VLOOKUP(A109,[2]ADIC!$C:$E,3,0)</f>
        <v>45541</v>
      </c>
      <c r="R109" s="2">
        <v>10880000</v>
      </c>
      <c r="S109" s="2">
        <v>5440000</v>
      </c>
      <c r="T109" s="15">
        <v>16320000</v>
      </c>
      <c r="U109" s="17" t="s">
        <v>522</v>
      </c>
      <c r="V109" s="4" t="s">
        <v>508</v>
      </c>
      <c r="W109" s="4">
        <v>0</v>
      </c>
      <c r="X109" s="17" t="s">
        <v>34</v>
      </c>
    </row>
    <row r="110" spans="1:24">
      <c r="A110" s="4">
        <v>109</v>
      </c>
      <c r="B110" s="4" t="s">
        <v>24</v>
      </c>
      <c r="C110" s="3" t="s">
        <v>25</v>
      </c>
      <c r="D110" s="3" t="s">
        <v>26</v>
      </c>
      <c r="E110" s="4" t="s">
        <v>553</v>
      </c>
      <c r="F110" s="4" t="s">
        <v>554</v>
      </c>
      <c r="G110" s="4">
        <v>1098606319</v>
      </c>
      <c r="H110" s="4" t="s">
        <v>555</v>
      </c>
      <c r="I110" s="4" t="s">
        <v>556</v>
      </c>
      <c r="J110" s="4">
        <v>3143312111</v>
      </c>
      <c r="K110" s="21">
        <f>+VLOOKUP(A110,'[1]2024'!$B:$I,8,0)</f>
        <v>45343</v>
      </c>
      <c r="L110" s="21">
        <f>+VLOOKUP(A110,'[1]2024'!$B:$J,9,0)</f>
        <v>45348</v>
      </c>
      <c r="M110" s="21">
        <f>+VLOOKUP(A110,'[1]2024'!$B:$K,10,0)</f>
        <v>45468</v>
      </c>
      <c r="N110" s="4">
        <v>4</v>
      </c>
      <c r="O110" s="4" t="s">
        <v>31</v>
      </c>
      <c r="P110" s="4">
        <f>+VLOOKUP(A110,[2]ADIC!$C:$D,2,0)</f>
        <v>60</v>
      </c>
      <c r="Q110" s="21">
        <f>+VLOOKUP(A110,[2]ADIC!$C:$E,3,0)</f>
        <v>45529</v>
      </c>
      <c r="R110" s="2">
        <v>21872000</v>
      </c>
      <c r="S110" s="2">
        <v>10936000</v>
      </c>
      <c r="T110" s="15">
        <v>32808000</v>
      </c>
      <c r="U110" s="17" t="s">
        <v>557</v>
      </c>
      <c r="V110" s="4" t="s">
        <v>439</v>
      </c>
      <c r="W110" s="4">
        <v>0</v>
      </c>
      <c r="X110" s="17" t="s">
        <v>34</v>
      </c>
    </row>
    <row r="111" spans="1:24">
      <c r="A111" s="4">
        <v>110</v>
      </c>
      <c r="B111" s="4" t="s">
        <v>24</v>
      </c>
      <c r="C111" s="3" t="s">
        <v>25</v>
      </c>
      <c r="D111" s="3" t="s">
        <v>26</v>
      </c>
      <c r="E111" s="4" t="s">
        <v>422</v>
      </c>
      <c r="F111" s="4" t="s">
        <v>558</v>
      </c>
      <c r="G111" s="4">
        <v>52295970</v>
      </c>
      <c r="H111" s="4" t="s">
        <v>559</v>
      </c>
      <c r="I111" s="4" t="s">
        <v>560</v>
      </c>
      <c r="J111" s="4">
        <v>8146737</v>
      </c>
      <c r="K111" s="21">
        <f>+VLOOKUP(A111,'[1]2024'!$B:$I,8,0)</f>
        <v>45343</v>
      </c>
      <c r="L111" s="21">
        <f>+VLOOKUP(A111,'[1]2024'!$B:$J,9,0)</f>
        <v>45345</v>
      </c>
      <c r="M111" s="21">
        <f>+VLOOKUP(A111,'[1]2024'!$B:$K,10,0)</f>
        <v>45465</v>
      </c>
      <c r="N111" s="4">
        <v>4</v>
      </c>
      <c r="O111" s="4" t="s">
        <v>31</v>
      </c>
      <c r="P111" s="4">
        <f>+VLOOKUP(A111,[2]ADIC!$C:$D,2,0)</f>
        <v>60</v>
      </c>
      <c r="Q111" s="21">
        <f>+VLOOKUP(A111,[2]ADIC!$C:$E,3,0)</f>
        <v>45526</v>
      </c>
      <c r="R111" s="2">
        <v>20000000</v>
      </c>
      <c r="S111" s="2">
        <v>10000000</v>
      </c>
      <c r="T111" s="15">
        <v>30000000</v>
      </c>
      <c r="U111" s="17" t="s">
        <v>487</v>
      </c>
      <c r="V111" s="4" t="s">
        <v>421</v>
      </c>
      <c r="W111" s="4">
        <v>0</v>
      </c>
      <c r="X111" s="17" t="s">
        <v>34</v>
      </c>
    </row>
    <row r="112" spans="1:24">
      <c r="A112" s="4">
        <v>111</v>
      </c>
      <c r="B112" s="4" t="s">
        <v>302</v>
      </c>
      <c r="C112" s="3" t="s">
        <v>25</v>
      </c>
      <c r="D112" s="3" t="s">
        <v>46</v>
      </c>
      <c r="E112" s="4" t="s">
        <v>303</v>
      </c>
      <c r="F112" s="4" t="s">
        <v>561</v>
      </c>
      <c r="G112" s="4">
        <v>80211483</v>
      </c>
      <c r="H112" s="4" t="s">
        <v>562</v>
      </c>
      <c r="I112" s="4" t="s">
        <v>563</v>
      </c>
      <c r="J112" s="4">
        <v>3196046572</v>
      </c>
      <c r="K112" s="21">
        <f>+VLOOKUP(A112,'[1]2024'!$B:$I,8,0)</f>
        <v>45344</v>
      </c>
      <c r="L112" s="21">
        <f>+VLOOKUP(A112,'[1]2024'!$B:$J,9,0)</f>
        <v>45357</v>
      </c>
      <c r="M112" s="21">
        <f>+VLOOKUP(A112,'[1]2024'!$B:$K,10,0)</f>
        <v>45478</v>
      </c>
      <c r="N112" s="4">
        <v>4</v>
      </c>
      <c r="O112" s="4" t="s">
        <v>31</v>
      </c>
      <c r="P112" s="4">
        <f>+VLOOKUP(A112,[2]ADIC!$C:$D,2,0)</f>
        <v>60</v>
      </c>
      <c r="Q112" s="21">
        <f>+VLOOKUP(A112,[2]ADIC!$C:$E,3,0)</f>
        <v>45540</v>
      </c>
      <c r="R112" s="2">
        <v>10880000</v>
      </c>
      <c r="S112" s="2">
        <v>5440000</v>
      </c>
      <c r="T112" s="15">
        <v>16320000</v>
      </c>
      <c r="U112" s="17" t="s">
        <v>564</v>
      </c>
      <c r="V112" s="4" t="s">
        <v>308</v>
      </c>
      <c r="W112" s="4">
        <v>0</v>
      </c>
      <c r="X112" s="17" t="s">
        <v>34</v>
      </c>
    </row>
    <row r="113" spans="1:24">
      <c r="A113" s="4">
        <v>112</v>
      </c>
      <c r="B113" s="4" t="s">
        <v>24</v>
      </c>
      <c r="C113" s="3" t="s">
        <v>25</v>
      </c>
      <c r="D113" s="3" t="s">
        <v>26</v>
      </c>
      <c r="E113" s="4" t="s">
        <v>553</v>
      </c>
      <c r="F113" s="4" t="s">
        <v>565</v>
      </c>
      <c r="G113" s="4">
        <v>79485205</v>
      </c>
      <c r="H113" s="4" t="s">
        <v>566</v>
      </c>
      <c r="I113" s="4" t="s">
        <v>567</v>
      </c>
      <c r="J113" s="4">
        <v>3103100407</v>
      </c>
      <c r="K113" s="21">
        <f>+VLOOKUP(A113,'[1]2024'!$B:$I,8,0)</f>
        <v>45343</v>
      </c>
      <c r="L113" s="21">
        <f>+VLOOKUP(A113,'[1]2024'!$B:$J,9,0)</f>
        <v>45348</v>
      </c>
      <c r="M113" s="21">
        <f>+VLOOKUP(A113,'[1]2024'!$B:$K,10,0)</f>
        <v>45468</v>
      </c>
      <c r="N113" s="4">
        <v>4</v>
      </c>
      <c r="O113" s="4" t="s">
        <v>31</v>
      </c>
      <c r="P113" s="4">
        <f>+VLOOKUP(A113,[2]ADIC!$C:$D,2,0)</f>
        <v>60</v>
      </c>
      <c r="Q113" s="21">
        <f>+VLOOKUP(A113,[2]ADIC!$C:$E,3,0)</f>
        <v>45529</v>
      </c>
      <c r="R113" s="2">
        <v>21872000</v>
      </c>
      <c r="S113" s="2">
        <v>10936000</v>
      </c>
      <c r="T113" s="15">
        <v>32808000</v>
      </c>
      <c r="U113" s="17" t="s">
        <v>568</v>
      </c>
      <c r="V113" s="4" t="s">
        <v>439</v>
      </c>
      <c r="W113" s="4">
        <v>0</v>
      </c>
      <c r="X113" s="17" t="s">
        <v>34</v>
      </c>
    </row>
    <row r="114" spans="1:24">
      <c r="A114" s="4">
        <v>113</v>
      </c>
      <c r="B114" s="4" t="s">
        <v>24</v>
      </c>
      <c r="C114" s="3" t="s">
        <v>25</v>
      </c>
      <c r="D114" s="3" t="s">
        <v>26</v>
      </c>
      <c r="E114" s="4" t="s">
        <v>553</v>
      </c>
      <c r="F114" s="4" t="s">
        <v>569</v>
      </c>
      <c r="G114" s="4">
        <v>80027181</v>
      </c>
      <c r="H114" s="4" t="s">
        <v>570</v>
      </c>
      <c r="I114" s="4" t="s">
        <v>571</v>
      </c>
      <c r="J114" s="4">
        <v>3103305932</v>
      </c>
      <c r="K114" s="21">
        <f>+VLOOKUP(A114,'[1]2024'!$B:$I,8,0)</f>
        <v>45343</v>
      </c>
      <c r="L114" s="21">
        <f>+VLOOKUP(A114,'[1]2024'!$B:$J,9,0)</f>
        <v>45345</v>
      </c>
      <c r="M114" s="21">
        <f>+VLOOKUP(A114,'[1]2024'!$B:$K,10,0)</f>
        <v>45465</v>
      </c>
      <c r="N114" s="4">
        <v>4</v>
      </c>
      <c r="O114" s="4" t="s">
        <v>31</v>
      </c>
      <c r="P114" s="4">
        <f>+VLOOKUP(A114,[2]ADIC!$C:$D,2,0)</f>
        <v>60</v>
      </c>
      <c r="Q114" s="21">
        <f>+VLOOKUP(A114,[2]ADIC!$C:$E,3,0)</f>
        <v>45526</v>
      </c>
      <c r="R114" s="2">
        <v>21872000</v>
      </c>
      <c r="S114" s="2">
        <v>10936000</v>
      </c>
      <c r="T114" s="15">
        <v>32808000</v>
      </c>
      <c r="U114" s="17" t="s">
        <v>572</v>
      </c>
      <c r="V114" s="4" t="s">
        <v>439</v>
      </c>
      <c r="W114" s="4">
        <v>0</v>
      </c>
      <c r="X114" s="17" t="s">
        <v>34</v>
      </c>
    </row>
    <row r="115" spans="1:24">
      <c r="A115" s="4">
        <v>114</v>
      </c>
      <c r="B115" s="4" t="s">
        <v>24</v>
      </c>
      <c r="C115" s="3" t="s">
        <v>25</v>
      </c>
      <c r="D115" s="3" t="s">
        <v>26</v>
      </c>
      <c r="E115" s="4" t="s">
        <v>553</v>
      </c>
      <c r="F115" s="4" t="s">
        <v>573</v>
      </c>
      <c r="G115" s="4" t="s">
        <v>574</v>
      </c>
      <c r="H115" s="4" t="s">
        <v>575</v>
      </c>
      <c r="I115" s="4" t="s">
        <v>576</v>
      </c>
      <c r="J115" s="4" t="s">
        <v>577</v>
      </c>
      <c r="K115" s="21" t="str">
        <f>+VLOOKUP(A115,'[1]2024'!$B:$I,8,0)</f>
        <v> 26/02/2024</v>
      </c>
      <c r="L115" s="21">
        <f>+VLOOKUP(A115,'[1]2024'!$B:$J,9,0)</f>
        <v>45348</v>
      </c>
      <c r="M115" s="21">
        <f>+VLOOKUP(A115,'[1]2024'!$B:$K,10,0)</f>
        <v>45468</v>
      </c>
      <c r="N115" s="4">
        <v>4</v>
      </c>
      <c r="O115" s="4" t="s">
        <v>31</v>
      </c>
      <c r="P115" s="4">
        <f>+VLOOKUP(A115,[2]ADIC!$C:$D,2,0)</f>
        <v>60</v>
      </c>
      <c r="Q115" s="21">
        <f>+VLOOKUP(A115,[2]ADIC!$C:$E,3,0)</f>
        <v>45529</v>
      </c>
      <c r="R115" s="2">
        <v>21872000</v>
      </c>
      <c r="S115" s="2">
        <v>10936000</v>
      </c>
      <c r="T115" s="15">
        <v>32808000</v>
      </c>
      <c r="U115" s="17" t="s">
        <v>568</v>
      </c>
      <c r="V115" s="4" t="s">
        <v>439</v>
      </c>
      <c r="W115" s="4">
        <v>0</v>
      </c>
      <c r="X115" s="17" t="s">
        <v>34</v>
      </c>
    </row>
    <row r="116" spans="1:24">
      <c r="A116" s="4">
        <v>115</v>
      </c>
      <c r="B116" s="4" t="s">
        <v>24</v>
      </c>
      <c r="C116" s="3" t="s">
        <v>25</v>
      </c>
      <c r="D116" s="3" t="s">
        <v>26</v>
      </c>
      <c r="E116" s="4" t="s">
        <v>578</v>
      </c>
      <c r="F116" s="4" t="s">
        <v>579</v>
      </c>
      <c r="G116" s="4">
        <v>1016091770</v>
      </c>
      <c r="H116" s="4" t="s">
        <v>580</v>
      </c>
      <c r="I116" s="4" t="s">
        <v>581</v>
      </c>
      <c r="J116" s="4">
        <v>6019405029</v>
      </c>
      <c r="K116" s="21">
        <f>+VLOOKUP(A116,'[1]2024'!$B:$I,8,0)</f>
        <v>45344</v>
      </c>
      <c r="L116" s="21">
        <f>+VLOOKUP(A116,'[1]2024'!$B:$J,9,0)</f>
        <v>45345</v>
      </c>
      <c r="M116" s="21">
        <f>+VLOOKUP(A116,'[1]2024'!$B:$K,10,0)</f>
        <v>45465</v>
      </c>
      <c r="N116" s="4">
        <v>4</v>
      </c>
      <c r="O116" s="4" t="s">
        <v>31</v>
      </c>
      <c r="P116" s="4">
        <f>+VLOOKUP(A116,[2]ADIC!$C:$D,2,0)</f>
        <v>60</v>
      </c>
      <c r="Q116" s="21">
        <f>+VLOOKUP(A116,[2]ADIC!$C:$E,3,0)</f>
        <v>45526</v>
      </c>
      <c r="R116" s="2">
        <v>32312000</v>
      </c>
      <c r="S116" s="2">
        <v>16156000</v>
      </c>
      <c r="T116" s="15">
        <v>48468000</v>
      </c>
      <c r="U116" s="17" t="s">
        <v>502</v>
      </c>
      <c r="V116" s="4" t="s">
        <v>334</v>
      </c>
      <c r="W116" s="4">
        <v>0</v>
      </c>
      <c r="X116" s="17" t="s">
        <v>34</v>
      </c>
    </row>
    <row r="117" spans="1:24">
      <c r="A117" s="4">
        <v>116</v>
      </c>
      <c r="B117" s="4" t="s">
        <v>24</v>
      </c>
      <c r="C117" s="3" t="s">
        <v>25</v>
      </c>
      <c r="D117" s="3" t="s">
        <v>26</v>
      </c>
      <c r="E117" s="4" t="s">
        <v>422</v>
      </c>
      <c r="F117" s="4" t="s">
        <v>582</v>
      </c>
      <c r="G117" s="4">
        <v>19300733</v>
      </c>
      <c r="H117" s="4" t="s">
        <v>583</v>
      </c>
      <c r="I117" s="4" t="s">
        <v>584</v>
      </c>
      <c r="J117" s="4" t="s">
        <v>585</v>
      </c>
      <c r="K117" s="21">
        <f>+VLOOKUP(A117,'[1]2024'!$B:$I,8,0)</f>
        <v>45343</v>
      </c>
      <c r="L117" s="21">
        <f>+VLOOKUP(A117,'[1]2024'!$B:$J,9,0)</f>
        <v>45345</v>
      </c>
      <c r="M117" s="21">
        <f>+VLOOKUP(A117,'[1]2024'!$B:$K,10,0)</f>
        <v>45465</v>
      </c>
      <c r="N117" s="4">
        <v>4</v>
      </c>
      <c r="O117" s="4" t="s">
        <v>31</v>
      </c>
      <c r="P117" s="4">
        <f>+VLOOKUP(A117,[2]ADIC!$C:$D,2,0)</f>
        <v>60</v>
      </c>
      <c r="Q117" s="21">
        <f>+VLOOKUP(A117,[2]ADIC!$C:$E,3,0)</f>
        <v>45526</v>
      </c>
      <c r="R117" s="2">
        <v>20000000</v>
      </c>
      <c r="S117" s="2">
        <v>10000000</v>
      </c>
      <c r="T117" s="15">
        <v>30000000</v>
      </c>
      <c r="U117" s="17" t="s">
        <v>572</v>
      </c>
      <c r="V117" s="4" t="s">
        <v>421</v>
      </c>
      <c r="W117" s="4">
        <v>0</v>
      </c>
      <c r="X117" s="17" t="s">
        <v>34</v>
      </c>
    </row>
    <row r="118" spans="1:24">
      <c r="A118" s="4">
        <v>117</v>
      </c>
      <c r="B118" s="4" t="s">
        <v>24</v>
      </c>
      <c r="C118" s="3" t="s">
        <v>25</v>
      </c>
      <c r="D118" s="3" t="s">
        <v>26</v>
      </c>
      <c r="E118" s="4" t="s">
        <v>586</v>
      </c>
      <c r="F118" s="4" t="s">
        <v>587</v>
      </c>
      <c r="G118" s="4">
        <v>1022390067</v>
      </c>
      <c r="H118" s="4" t="s">
        <v>588</v>
      </c>
      <c r="I118" s="4" t="s">
        <v>589</v>
      </c>
      <c r="J118" s="4">
        <v>3202715812</v>
      </c>
      <c r="K118" s="21">
        <f>+VLOOKUP(A118,'[1]2024'!$B:$I,8,0)</f>
        <v>45343</v>
      </c>
      <c r="L118" s="21">
        <f>+VLOOKUP(A118,'[1]2024'!$B:$J,9,0)</f>
        <v>45344</v>
      </c>
      <c r="M118" s="21">
        <f>+VLOOKUP(A118,'[1]2024'!$B:$K,10,0)</f>
        <v>45464</v>
      </c>
      <c r="N118" s="4">
        <v>4</v>
      </c>
      <c r="O118" s="4" t="s">
        <v>31</v>
      </c>
      <c r="P118" s="4">
        <f>+VLOOKUP(A118,[2]ADIC!$C:$D,2,0)</f>
        <v>60</v>
      </c>
      <c r="Q118" s="21">
        <f>+VLOOKUP(A118,[2]ADIC!$C:$E,3,0)</f>
        <v>45525</v>
      </c>
      <c r="R118" s="2">
        <v>21872000</v>
      </c>
      <c r="S118" s="2">
        <v>10936000</v>
      </c>
      <c r="T118" s="15">
        <v>32808000</v>
      </c>
      <c r="U118" s="17" t="s">
        <v>590</v>
      </c>
      <c r="V118" s="4" t="s">
        <v>421</v>
      </c>
      <c r="W118" s="4">
        <v>0</v>
      </c>
      <c r="X118" s="17" t="s">
        <v>34</v>
      </c>
    </row>
    <row r="119" spans="1:24">
      <c r="A119" s="4">
        <v>118</v>
      </c>
      <c r="B119" s="4" t="s">
        <v>591</v>
      </c>
      <c r="C119" s="3" t="s">
        <v>25</v>
      </c>
      <c r="D119" s="3" t="s">
        <v>46</v>
      </c>
      <c r="E119" s="4" t="s">
        <v>592</v>
      </c>
      <c r="F119" s="4" t="s">
        <v>593</v>
      </c>
      <c r="G119" s="4">
        <v>53010695</v>
      </c>
      <c r="H119" s="4" t="s">
        <v>594</v>
      </c>
      <c r="I119" s="4" t="s">
        <v>595</v>
      </c>
      <c r="J119" s="4">
        <v>3103721038</v>
      </c>
      <c r="K119" s="21">
        <f>+VLOOKUP(A119,'[1]2024'!$B:$I,8,0)</f>
        <v>45363</v>
      </c>
      <c r="L119" s="21">
        <f>+VLOOKUP(A119,'[1]2024'!$B:$J,9,0)</f>
        <v>45383</v>
      </c>
      <c r="M119" s="21">
        <f>+VLOOKUP(A119,'[1]2024'!$B:$K,10,0)</f>
        <v>45504</v>
      </c>
      <c r="N119" s="4">
        <v>4</v>
      </c>
      <c r="O119" s="4" t="s">
        <v>31</v>
      </c>
      <c r="P119" s="4">
        <f>+VLOOKUP(A119,[2]ADIC!$C:$D,2,0)</f>
        <v>60</v>
      </c>
      <c r="Q119" s="21">
        <f>+VLOOKUP(A119,[2]ADIC!$C:$E,3,0)</f>
        <v>45565</v>
      </c>
      <c r="R119" s="2">
        <v>12200000</v>
      </c>
      <c r="S119" s="2">
        <v>6100000</v>
      </c>
      <c r="T119" s="15">
        <v>18300000</v>
      </c>
      <c r="U119" s="17" t="s">
        <v>596</v>
      </c>
      <c r="V119" s="4" t="s">
        <v>597</v>
      </c>
      <c r="W119" s="4">
        <v>0</v>
      </c>
      <c r="X119" s="17" t="s">
        <v>34</v>
      </c>
    </row>
    <row r="120" spans="1:24">
      <c r="A120" s="4">
        <v>119</v>
      </c>
      <c r="B120" s="4" t="s">
        <v>24</v>
      </c>
      <c r="C120" s="3" t="s">
        <v>25</v>
      </c>
      <c r="D120" s="3" t="s">
        <v>26</v>
      </c>
      <c r="E120" s="4" t="s">
        <v>415</v>
      </c>
      <c r="F120" s="4" t="s">
        <v>598</v>
      </c>
      <c r="G120" s="4">
        <v>79692662</v>
      </c>
      <c r="H120" s="4" t="s">
        <v>599</v>
      </c>
      <c r="I120" s="4" t="s">
        <v>600</v>
      </c>
      <c r="J120" s="4">
        <v>3168696539</v>
      </c>
      <c r="K120" s="21">
        <f>+VLOOKUP(A120,'[1]2024'!$B:$I,8,0)</f>
        <v>45343</v>
      </c>
      <c r="L120" s="21">
        <f>+VLOOKUP(A120,'[1]2024'!$B:$J,9,0)</f>
        <v>45344</v>
      </c>
      <c r="M120" s="21">
        <f>+VLOOKUP(A120,'[1]2024'!$B:$K,10,0)</f>
        <v>45464</v>
      </c>
      <c r="N120" s="4">
        <v>4</v>
      </c>
      <c r="O120" s="4" t="s">
        <v>31</v>
      </c>
      <c r="P120" s="4"/>
      <c r="Q120" s="21"/>
      <c r="R120" s="2">
        <v>19092000</v>
      </c>
      <c r="S120" s="2">
        <v>0</v>
      </c>
      <c r="T120" s="15">
        <v>19092000</v>
      </c>
      <c r="U120" s="17" t="s">
        <v>502</v>
      </c>
      <c r="V120" s="4" t="s">
        <v>421</v>
      </c>
      <c r="W120" s="4">
        <v>0</v>
      </c>
      <c r="X120" s="17" t="s">
        <v>34</v>
      </c>
    </row>
    <row r="121" spans="1:24">
      <c r="A121" s="4">
        <v>120</v>
      </c>
      <c r="B121" s="4" t="s">
        <v>24</v>
      </c>
      <c r="C121" s="3" t="s">
        <v>25</v>
      </c>
      <c r="D121" s="3" t="s">
        <v>46</v>
      </c>
      <c r="E121" s="4" t="s">
        <v>601</v>
      </c>
      <c r="F121" s="4" t="s">
        <v>602</v>
      </c>
      <c r="G121" s="4">
        <v>52807630</v>
      </c>
      <c r="H121" s="4" t="s">
        <v>603</v>
      </c>
      <c r="I121" s="4" t="s">
        <v>604</v>
      </c>
      <c r="J121" s="4">
        <v>3224848609</v>
      </c>
      <c r="K121" s="21">
        <f>+VLOOKUP(A121,'[1]2024'!$B:$I,8,0)</f>
        <v>45343</v>
      </c>
      <c r="L121" s="21">
        <f>+VLOOKUP(A121,'[1]2024'!$B:$J,9,0)</f>
        <v>45344</v>
      </c>
      <c r="M121" s="21" t="str">
        <f>+VLOOKUP(A121,'[1]2024'!$B:$K,10,0)</f>
        <v>21/062024</v>
      </c>
      <c r="N121" s="4">
        <v>4</v>
      </c>
      <c r="O121" s="4" t="s">
        <v>31</v>
      </c>
      <c r="P121" s="4">
        <f>+VLOOKUP(A121,[2]ADIC!$C:$D,2,0)</f>
        <v>60</v>
      </c>
      <c r="Q121" s="21">
        <f>+VLOOKUP(A121,[2]ADIC!$C:$E,3,0)</f>
        <v>45525</v>
      </c>
      <c r="R121" s="2">
        <v>14800000</v>
      </c>
      <c r="S121" s="2">
        <v>7400000</v>
      </c>
      <c r="T121" s="15">
        <v>22200000</v>
      </c>
      <c r="U121" s="17" t="s">
        <v>605</v>
      </c>
      <c r="V121" s="4" t="s">
        <v>215</v>
      </c>
      <c r="W121" s="4">
        <v>0</v>
      </c>
      <c r="X121" s="17" t="s">
        <v>34</v>
      </c>
    </row>
    <row r="122" spans="1:24">
      <c r="A122" s="4">
        <v>121</v>
      </c>
      <c r="B122" s="4" t="s">
        <v>24</v>
      </c>
      <c r="C122" s="3" t="s">
        <v>25</v>
      </c>
      <c r="D122" s="3" t="s">
        <v>26</v>
      </c>
      <c r="E122" s="4" t="s">
        <v>606</v>
      </c>
      <c r="F122" s="4" t="s">
        <v>607</v>
      </c>
      <c r="G122" s="4">
        <v>80035342</v>
      </c>
      <c r="H122" s="4" t="s">
        <v>608</v>
      </c>
      <c r="I122" s="4" t="s">
        <v>609</v>
      </c>
      <c r="J122" s="4">
        <v>3112093987</v>
      </c>
      <c r="K122" s="21">
        <f>+VLOOKUP(A122,'[1]2024'!$B:$I,8,0)</f>
        <v>45344</v>
      </c>
      <c r="L122" s="21">
        <f>+VLOOKUP(A122,'[1]2024'!$B:$J,9,0)</f>
        <v>45345</v>
      </c>
      <c r="M122" s="21">
        <f>+VLOOKUP(A122,'[1]2024'!$B:$K,10,0)</f>
        <v>45465</v>
      </c>
      <c r="N122" s="4">
        <v>4</v>
      </c>
      <c r="O122" s="4" t="s">
        <v>31</v>
      </c>
      <c r="P122" s="4">
        <f>+VLOOKUP(A122,[2]ADIC!$C:$D,2,0)</f>
        <v>60</v>
      </c>
      <c r="Q122" s="21">
        <f>+VLOOKUP(A122,[2]ADIC!$C:$E,3,0)</f>
        <v>45526</v>
      </c>
      <c r="R122" s="2">
        <v>24000000</v>
      </c>
      <c r="S122" s="2">
        <v>12000000</v>
      </c>
      <c r="T122" s="15">
        <v>36000000</v>
      </c>
      <c r="U122" s="17" t="s">
        <v>493</v>
      </c>
      <c r="V122" s="4" t="s">
        <v>215</v>
      </c>
      <c r="W122" s="4" t="s">
        <v>610</v>
      </c>
      <c r="X122" s="17" t="s">
        <v>34</v>
      </c>
    </row>
    <row r="123" spans="1:24">
      <c r="A123" s="4">
        <v>122</v>
      </c>
      <c r="B123" s="4" t="s">
        <v>611</v>
      </c>
      <c r="C123" s="3" t="s">
        <v>25</v>
      </c>
      <c r="D123" s="3" t="s">
        <v>26</v>
      </c>
      <c r="E123" s="4" t="s">
        <v>612</v>
      </c>
      <c r="F123" s="4" t="s">
        <v>613</v>
      </c>
      <c r="G123" s="4">
        <v>1010191581</v>
      </c>
      <c r="H123" s="4" t="s">
        <v>614</v>
      </c>
      <c r="I123" s="4" t="s">
        <v>615</v>
      </c>
      <c r="J123" s="4">
        <v>3123042616</v>
      </c>
      <c r="K123" s="21">
        <f>+VLOOKUP(A123,'[1]2024'!$B:$I,8,0)</f>
        <v>45343</v>
      </c>
      <c r="L123" s="21">
        <f>+VLOOKUP(A123,'[1]2024'!$B:$J,9,0)</f>
        <v>45351</v>
      </c>
      <c r="M123" s="21">
        <f>+VLOOKUP(A123,'[1]2024'!$B:$K,10,0)</f>
        <v>45471</v>
      </c>
      <c r="N123" s="4">
        <v>4</v>
      </c>
      <c r="O123" s="4" t="s">
        <v>31</v>
      </c>
      <c r="P123" s="4">
        <f>+VLOOKUP(A123,[2]ADIC!$C:$D,2,0)</f>
        <v>60</v>
      </c>
      <c r="Q123" s="21">
        <f>+VLOOKUP(A123,[2]ADIC!$C:$E,3,0)</f>
        <v>45532</v>
      </c>
      <c r="R123" s="2">
        <v>20000000</v>
      </c>
      <c r="S123" s="2">
        <v>10000000</v>
      </c>
      <c r="T123" s="15">
        <v>30000000</v>
      </c>
      <c r="U123" s="17" t="s">
        <v>616</v>
      </c>
      <c r="V123" s="4" t="s">
        <v>133</v>
      </c>
      <c r="W123" s="4">
        <v>0</v>
      </c>
      <c r="X123" s="17" t="s">
        <v>34</v>
      </c>
    </row>
    <row r="124" spans="1:24">
      <c r="A124" s="4">
        <v>123</v>
      </c>
      <c r="B124" s="4" t="s">
        <v>24</v>
      </c>
      <c r="C124" s="3" t="s">
        <v>25</v>
      </c>
      <c r="D124" s="3" t="s">
        <v>26</v>
      </c>
      <c r="E124" s="4" t="s">
        <v>617</v>
      </c>
      <c r="F124" s="4" t="s">
        <v>421</v>
      </c>
      <c r="G124" s="4">
        <v>59953158</v>
      </c>
      <c r="H124" s="4" t="s">
        <v>618</v>
      </c>
      <c r="I124" s="4" t="s">
        <v>619</v>
      </c>
      <c r="J124" s="4">
        <v>3003078303</v>
      </c>
      <c r="K124" s="21">
        <f>+VLOOKUP(A124,'[1]2024'!$B:$I,8,0)</f>
        <v>45343</v>
      </c>
      <c r="L124" s="21">
        <f>+VLOOKUP(A124,'[1]2024'!$B:$J,9,0)</f>
        <v>45345</v>
      </c>
      <c r="M124" s="21">
        <f>+VLOOKUP(A124,'[1]2024'!$B:$K,10,0)</f>
        <v>45465</v>
      </c>
      <c r="N124" s="4">
        <v>4</v>
      </c>
      <c r="O124" s="4" t="s">
        <v>31</v>
      </c>
      <c r="P124" s="4">
        <f>+VLOOKUP(A124,[2]ADIC!$C:$D,2,0)</f>
        <v>60</v>
      </c>
      <c r="Q124" s="21">
        <f>+VLOOKUP(A124,[2]ADIC!$C:$E,3,0)</f>
        <v>45526</v>
      </c>
      <c r="R124" s="2">
        <v>27200000</v>
      </c>
      <c r="S124" s="2">
        <v>13600000</v>
      </c>
      <c r="T124" s="15">
        <v>40800000</v>
      </c>
      <c r="U124" s="17" t="s">
        <v>620</v>
      </c>
      <c r="V124" s="4" t="s">
        <v>262</v>
      </c>
      <c r="W124" s="4">
        <v>0</v>
      </c>
      <c r="X124" s="17" t="s">
        <v>34</v>
      </c>
    </row>
    <row r="125" spans="1:24">
      <c r="A125" s="4">
        <v>124</v>
      </c>
      <c r="B125" s="4" t="s">
        <v>24</v>
      </c>
      <c r="C125" s="3" t="s">
        <v>25</v>
      </c>
      <c r="D125" s="3" t="s">
        <v>26</v>
      </c>
      <c r="E125" s="4" t="s">
        <v>621</v>
      </c>
      <c r="F125" s="4" t="s">
        <v>622</v>
      </c>
      <c r="G125" s="4">
        <v>52425499</v>
      </c>
      <c r="H125" s="4" t="s">
        <v>623</v>
      </c>
      <c r="I125" s="4" t="s">
        <v>624</v>
      </c>
      <c r="J125" s="4">
        <v>3193489927</v>
      </c>
      <c r="K125" s="21">
        <f>+VLOOKUP(A125,'[1]2024'!$B:$I,8,0)</f>
        <v>45344</v>
      </c>
      <c r="L125" s="21">
        <f>+VLOOKUP(A125,'[1]2024'!$B:$J,9,0)</f>
        <v>45344</v>
      </c>
      <c r="M125" s="21">
        <f>+VLOOKUP(A125,'[1]2024'!$B:$K,10,0)</f>
        <v>45464</v>
      </c>
      <c r="N125" s="4">
        <v>4</v>
      </c>
      <c r="O125" s="4" t="s">
        <v>31</v>
      </c>
      <c r="P125" s="4">
        <f>+VLOOKUP(A125,[2]ADIC!$C:$D,2,0)</f>
        <v>60</v>
      </c>
      <c r="Q125" s="21">
        <f>+VLOOKUP(A125,[2]ADIC!$C:$E,3,0)</f>
        <v>45525</v>
      </c>
      <c r="R125" s="2">
        <v>19092000</v>
      </c>
      <c r="S125" s="2">
        <v>9546000</v>
      </c>
      <c r="T125" s="15">
        <v>28638000</v>
      </c>
      <c r="U125" s="17" t="s">
        <v>625</v>
      </c>
      <c r="V125" s="4" t="s">
        <v>626</v>
      </c>
      <c r="W125" s="4" t="s">
        <v>627</v>
      </c>
      <c r="X125" s="17" t="s">
        <v>34</v>
      </c>
    </row>
    <row r="126" spans="1:24">
      <c r="A126" s="4">
        <v>125</v>
      </c>
      <c r="B126" s="4" t="s">
        <v>591</v>
      </c>
      <c r="C126" s="3" t="s">
        <v>25</v>
      </c>
      <c r="D126" s="3" t="s">
        <v>26</v>
      </c>
      <c r="E126" s="4" t="s">
        <v>628</v>
      </c>
      <c r="F126" s="4" t="s">
        <v>629</v>
      </c>
      <c r="G126" s="4">
        <v>79849223</v>
      </c>
      <c r="H126" s="4" t="s">
        <v>630</v>
      </c>
      <c r="I126" s="4" t="s">
        <v>631</v>
      </c>
      <c r="J126" s="4" t="s">
        <v>632</v>
      </c>
      <c r="K126" s="21">
        <f>+VLOOKUP(A126,'[1]2024'!$B:$I,8,0)</f>
        <v>45344</v>
      </c>
      <c r="L126" s="21">
        <f>+VLOOKUP(A126,'[1]2024'!$B:$J,9,0)</f>
        <v>45348</v>
      </c>
      <c r="M126" s="21">
        <f>+VLOOKUP(A126,'[1]2024'!$B:$K,10,0)</f>
        <v>45468</v>
      </c>
      <c r="N126" s="4">
        <v>4</v>
      </c>
      <c r="O126" s="4" t="s">
        <v>31</v>
      </c>
      <c r="P126" s="4">
        <f>+VLOOKUP(A126,[2]ADIC!$C:$D,2,0)</f>
        <v>60</v>
      </c>
      <c r="Q126" s="21">
        <f>+VLOOKUP(A126,[2]ADIC!$C:$E,3,0)</f>
        <v>45529</v>
      </c>
      <c r="R126" s="2">
        <v>22000000</v>
      </c>
      <c r="S126" s="2">
        <v>11000000</v>
      </c>
      <c r="T126" s="15">
        <v>33000000</v>
      </c>
      <c r="U126" s="17" t="s">
        <v>633</v>
      </c>
      <c r="V126" s="4" t="s">
        <v>221</v>
      </c>
      <c r="W126" s="4">
        <v>0</v>
      </c>
      <c r="X126" s="17" t="s">
        <v>34</v>
      </c>
    </row>
    <row r="127" spans="1:24">
      <c r="A127" s="4">
        <v>126</v>
      </c>
      <c r="B127" s="4" t="s">
        <v>24</v>
      </c>
      <c r="C127" s="3" t="s">
        <v>25</v>
      </c>
      <c r="D127" s="3" t="s">
        <v>26</v>
      </c>
      <c r="E127" s="4" t="s">
        <v>634</v>
      </c>
      <c r="F127" s="4" t="s">
        <v>635</v>
      </c>
      <c r="G127" s="4">
        <v>1012446356</v>
      </c>
      <c r="H127" s="4" t="s">
        <v>636</v>
      </c>
      <c r="I127" s="4" t="s">
        <v>637</v>
      </c>
      <c r="J127" s="4">
        <v>3206794024</v>
      </c>
      <c r="K127" s="21">
        <f>+VLOOKUP(A127,'[1]2024'!$B:$I,8,0)</f>
        <v>45343</v>
      </c>
      <c r="L127" s="21">
        <f>+VLOOKUP(A127,'[1]2024'!$B:$J,9,0)</f>
        <v>45344</v>
      </c>
      <c r="M127" s="21">
        <f>+VLOOKUP(A127,'[1]2024'!$B:$K,10,0)</f>
        <v>45464</v>
      </c>
      <c r="N127" s="4">
        <v>4</v>
      </c>
      <c r="O127" s="4" t="s">
        <v>31</v>
      </c>
      <c r="P127" s="4">
        <f>+VLOOKUP(A127,[2]ADIC!$C:$D,2,0)</f>
        <v>60</v>
      </c>
      <c r="Q127" s="21">
        <f>+VLOOKUP(A127,[2]ADIC!$C:$E,3,0)</f>
        <v>45525</v>
      </c>
      <c r="R127" s="2">
        <v>20652000</v>
      </c>
      <c r="S127" s="2">
        <v>10326000</v>
      </c>
      <c r="T127" s="15">
        <v>30978000</v>
      </c>
      <c r="U127" s="17" t="s">
        <v>638</v>
      </c>
      <c r="V127" s="4" t="s">
        <v>639</v>
      </c>
      <c r="W127" s="4">
        <v>0</v>
      </c>
      <c r="X127" s="17" t="s">
        <v>34</v>
      </c>
    </row>
    <row r="128" spans="1:24">
      <c r="A128" s="4">
        <v>127</v>
      </c>
      <c r="B128" s="4" t="s">
        <v>24</v>
      </c>
      <c r="C128" s="3" t="s">
        <v>25</v>
      </c>
      <c r="D128" s="3" t="s">
        <v>46</v>
      </c>
      <c r="E128" s="4" t="s">
        <v>640</v>
      </c>
      <c r="F128" s="4" t="s">
        <v>641</v>
      </c>
      <c r="G128" s="4">
        <v>93356628</v>
      </c>
      <c r="H128" s="4" t="s">
        <v>642</v>
      </c>
      <c r="I128" s="4" t="s">
        <v>643</v>
      </c>
      <c r="J128" s="4">
        <v>3125425561</v>
      </c>
      <c r="K128" s="21">
        <f>+VLOOKUP(A128,'[1]2024'!$B:$I,8,0)</f>
        <v>45344</v>
      </c>
      <c r="L128" s="21">
        <f>+VLOOKUP(A128,'[1]2024'!$B:$J,9,0)</f>
        <v>45345</v>
      </c>
      <c r="M128" s="21">
        <f>+VLOOKUP(A128,'[1]2024'!$B:$K,10,0)</f>
        <v>45465</v>
      </c>
      <c r="N128" s="4">
        <v>4</v>
      </c>
      <c r="O128" s="4" t="s">
        <v>31</v>
      </c>
      <c r="P128" s="4">
        <f>+VLOOKUP(A128,[2]ADIC!$C:$D,2,0)</f>
        <v>60</v>
      </c>
      <c r="Q128" s="21">
        <f>+VLOOKUP(A128,[2]ADIC!$C:$E,3,0)</f>
        <v>45526</v>
      </c>
      <c r="R128" s="2">
        <v>10400000</v>
      </c>
      <c r="S128" s="2">
        <v>5200000</v>
      </c>
      <c r="T128" s="15">
        <v>15600000</v>
      </c>
      <c r="U128" s="17" t="s">
        <v>644</v>
      </c>
      <c r="V128" s="4" t="s">
        <v>626</v>
      </c>
      <c r="W128" s="4">
        <v>0</v>
      </c>
      <c r="X128" s="17" t="s">
        <v>34</v>
      </c>
    </row>
    <row r="129" spans="1:24">
      <c r="A129" s="4">
        <v>128</v>
      </c>
      <c r="B129" s="4" t="s">
        <v>24</v>
      </c>
      <c r="C129" s="3" t="s">
        <v>25</v>
      </c>
      <c r="D129" s="3" t="s">
        <v>46</v>
      </c>
      <c r="E129" s="4" t="s">
        <v>640</v>
      </c>
      <c r="F129" s="4" t="s">
        <v>645</v>
      </c>
      <c r="G129" s="4">
        <v>51724248</v>
      </c>
      <c r="H129" s="4" t="s">
        <v>646</v>
      </c>
      <c r="I129" s="4" t="s">
        <v>647</v>
      </c>
      <c r="J129" s="4" t="s">
        <v>648</v>
      </c>
      <c r="K129" s="21">
        <f>+VLOOKUP(A129,'[1]2024'!$B:$I,8,0)</f>
        <v>45344</v>
      </c>
      <c r="L129" s="21">
        <f>+VLOOKUP(A129,'[1]2024'!$B:$J,9,0)</f>
        <v>45345</v>
      </c>
      <c r="M129" s="21">
        <f>+VLOOKUP(A129,'[1]2024'!$B:$K,10,0)</f>
        <v>45465</v>
      </c>
      <c r="N129" s="4">
        <v>4</v>
      </c>
      <c r="O129" s="4" t="s">
        <v>31</v>
      </c>
      <c r="P129" s="4"/>
      <c r="Q129" s="21"/>
      <c r="R129" s="2">
        <v>10400000</v>
      </c>
      <c r="S129" s="2">
        <v>0</v>
      </c>
      <c r="T129" s="15">
        <v>10400000</v>
      </c>
      <c r="U129" s="17" t="s">
        <v>649</v>
      </c>
      <c r="V129" s="4" t="s">
        <v>626</v>
      </c>
      <c r="W129" s="4">
        <v>0</v>
      </c>
      <c r="X129" s="17" t="s">
        <v>34</v>
      </c>
    </row>
    <row r="130" spans="1:24">
      <c r="A130" s="4">
        <v>129</v>
      </c>
      <c r="B130" s="4" t="s">
        <v>24</v>
      </c>
      <c r="C130" s="3" t="s">
        <v>25</v>
      </c>
      <c r="D130" s="3" t="s">
        <v>46</v>
      </c>
      <c r="E130" s="4" t="s">
        <v>640</v>
      </c>
      <c r="F130" s="4" t="s">
        <v>650</v>
      </c>
      <c r="G130" s="4">
        <v>53040256</v>
      </c>
      <c r="H130" s="4" t="s">
        <v>651</v>
      </c>
      <c r="I130" s="4" t="s">
        <v>652</v>
      </c>
      <c r="J130" s="4">
        <v>7159767</v>
      </c>
      <c r="K130" s="21">
        <f>+VLOOKUP(A130,'[1]2024'!$B:$I,8,0)</f>
        <v>45345</v>
      </c>
      <c r="L130" s="21">
        <f>+VLOOKUP(A130,'[1]2024'!$B:$J,9,0)</f>
        <v>45348</v>
      </c>
      <c r="M130" s="21">
        <f>+VLOOKUP(A130,'[1]2024'!$B:$K,10,0)</f>
        <v>45468</v>
      </c>
      <c r="N130" s="4">
        <v>4</v>
      </c>
      <c r="O130" s="4" t="s">
        <v>31</v>
      </c>
      <c r="P130" s="4">
        <f>+VLOOKUP(A130,[2]ADIC!$C:$D,2,0)</f>
        <v>60</v>
      </c>
      <c r="Q130" s="21">
        <f>+VLOOKUP(A130,[2]ADIC!$C:$E,3,0)</f>
        <v>45529</v>
      </c>
      <c r="R130" s="2">
        <v>10400000</v>
      </c>
      <c r="S130" s="2">
        <v>5200000</v>
      </c>
      <c r="T130" s="15">
        <v>15600000</v>
      </c>
      <c r="U130" s="17" t="s">
        <v>653</v>
      </c>
      <c r="V130" s="4" t="s">
        <v>626</v>
      </c>
      <c r="W130" s="4">
        <v>0</v>
      </c>
      <c r="X130" s="17" t="s">
        <v>34</v>
      </c>
    </row>
    <row r="131" spans="1:24">
      <c r="A131" s="4">
        <v>130</v>
      </c>
      <c r="B131" s="4" t="s">
        <v>654</v>
      </c>
      <c r="C131" s="3" t="s">
        <v>25</v>
      </c>
      <c r="D131" s="3" t="s">
        <v>26</v>
      </c>
      <c r="E131" s="4" t="s">
        <v>655</v>
      </c>
      <c r="F131" s="4" t="s">
        <v>656</v>
      </c>
      <c r="G131" s="4">
        <v>53108065</v>
      </c>
      <c r="H131" s="4" t="s">
        <v>657</v>
      </c>
      <c r="I131" s="4" t="s">
        <v>658</v>
      </c>
      <c r="J131" s="4" t="s">
        <v>659</v>
      </c>
      <c r="K131" s="21">
        <f>+VLOOKUP(A131,'[1]2024'!$B:$I,8,0)</f>
        <v>45355</v>
      </c>
      <c r="L131" s="21">
        <f>+VLOOKUP(A131,'[1]2024'!$B:$J,9,0)</f>
        <v>45357</v>
      </c>
      <c r="M131" s="21">
        <f>+VLOOKUP(A131,'[1]2024'!$B:$K,10,0)</f>
        <v>45478</v>
      </c>
      <c r="N131" s="4">
        <v>4</v>
      </c>
      <c r="O131" s="4" t="s">
        <v>31</v>
      </c>
      <c r="P131" s="4"/>
      <c r="Q131" s="21"/>
      <c r="R131" s="2">
        <v>19092000</v>
      </c>
      <c r="S131" s="2">
        <v>0</v>
      </c>
      <c r="T131" s="15">
        <v>19092000</v>
      </c>
      <c r="U131" s="17" t="s">
        <v>660</v>
      </c>
      <c r="V131" s="4" t="s">
        <v>661</v>
      </c>
      <c r="W131" s="4" t="s">
        <v>31</v>
      </c>
      <c r="X131" s="17" t="s">
        <v>34</v>
      </c>
    </row>
    <row r="132" spans="1:24">
      <c r="A132" s="4">
        <v>131</v>
      </c>
      <c r="B132" s="4" t="s">
        <v>654</v>
      </c>
      <c r="C132" s="3" t="s">
        <v>25</v>
      </c>
      <c r="D132" s="3" t="s">
        <v>26</v>
      </c>
      <c r="E132" s="4" t="s">
        <v>655</v>
      </c>
      <c r="F132" s="4" t="s">
        <v>662</v>
      </c>
      <c r="G132" s="4">
        <v>1033780061</v>
      </c>
      <c r="H132" s="4" t="s">
        <v>663</v>
      </c>
      <c r="I132" s="4" t="s">
        <v>664</v>
      </c>
      <c r="J132" s="4" t="s">
        <v>665</v>
      </c>
      <c r="K132" s="21">
        <f>+VLOOKUP(A132,'[1]2024'!$B:$I,8,0)</f>
        <v>45352</v>
      </c>
      <c r="L132" s="21">
        <f>+VLOOKUP(A132,'[1]2024'!$B:$J,9,0)</f>
        <v>45363</v>
      </c>
      <c r="M132" s="21">
        <f>+VLOOKUP(A132,'[1]2024'!$B:$K,10,0)</f>
        <v>45484</v>
      </c>
      <c r="N132" s="4">
        <v>4</v>
      </c>
      <c r="O132" s="4" t="s">
        <v>31</v>
      </c>
      <c r="P132" s="4">
        <f>+VLOOKUP(A132,[2]ADIC!$C:$D,2,0)</f>
        <v>60</v>
      </c>
      <c r="Q132" s="21">
        <f>+VLOOKUP(A132,[2]ADIC!$C:$E,3,0)</f>
        <v>45546</v>
      </c>
      <c r="R132" s="2">
        <v>19092000</v>
      </c>
      <c r="S132" s="2">
        <v>9546000</v>
      </c>
      <c r="T132" s="15">
        <v>28638000</v>
      </c>
      <c r="U132" s="17" t="s">
        <v>660</v>
      </c>
      <c r="V132" s="4" t="s">
        <v>661</v>
      </c>
      <c r="W132" s="4">
        <v>0</v>
      </c>
      <c r="X132" s="17" t="s">
        <v>34</v>
      </c>
    </row>
    <row r="133" spans="1:24">
      <c r="A133" s="4">
        <v>132</v>
      </c>
      <c r="B133" s="4" t="s">
        <v>591</v>
      </c>
      <c r="C133" s="3" t="s">
        <v>25</v>
      </c>
      <c r="D133" s="3" t="s">
        <v>46</v>
      </c>
      <c r="E133" s="4" t="s">
        <v>666</v>
      </c>
      <c r="F133" s="4" t="s">
        <v>667</v>
      </c>
      <c r="G133" s="4">
        <v>80211605</v>
      </c>
      <c r="H133" s="4" t="s">
        <v>668</v>
      </c>
      <c r="I133" s="4" t="s">
        <v>669</v>
      </c>
      <c r="J133" s="4">
        <v>4594841</v>
      </c>
      <c r="K133" s="21">
        <f>+VLOOKUP(A133,'[1]2024'!$B:$I,8,0)</f>
        <v>45344</v>
      </c>
      <c r="L133" s="21">
        <f>+VLOOKUP(A133,'[1]2024'!$B:$J,9,0)</f>
        <v>45348</v>
      </c>
      <c r="M133" s="21">
        <f>+VLOOKUP(A133,'[1]2024'!$B:$K,10,0)</f>
        <v>45468</v>
      </c>
      <c r="N133" s="4">
        <v>4</v>
      </c>
      <c r="O133" s="4" t="s">
        <v>31</v>
      </c>
      <c r="P133" s="4">
        <f>+VLOOKUP(A133,[2]ADIC!$C:$D,2,0)</f>
        <v>60</v>
      </c>
      <c r="Q133" s="21">
        <f>+VLOOKUP(A133,[2]ADIC!$C:$E,3,0)</f>
        <v>45529</v>
      </c>
      <c r="R133" s="2">
        <v>14000000</v>
      </c>
      <c r="S133" s="2">
        <v>7000000</v>
      </c>
      <c r="T133" s="15">
        <v>21000000</v>
      </c>
      <c r="U133" s="17" t="s">
        <v>670</v>
      </c>
      <c r="V133" s="4" t="s">
        <v>629</v>
      </c>
      <c r="W133" s="4">
        <v>0</v>
      </c>
      <c r="X133" s="17" t="s">
        <v>34</v>
      </c>
    </row>
    <row r="134" spans="1:24">
      <c r="A134" s="4">
        <v>133</v>
      </c>
      <c r="B134" s="4" t="s">
        <v>24</v>
      </c>
      <c r="C134" s="3" t="s">
        <v>25</v>
      </c>
      <c r="D134" s="3" t="s">
        <v>46</v>
      </c>
      <c r="E134" s="4" t="s">
        <v>671</v>
      </c>
      <c r="F134" s="4" t="s">
        <v>672</v>
      </c>
      <c r="G134" s="4">
        <v>1125469353</v>
      </c>
      <c r="H134" s="4" t="s">
        <v>673</v>
      </c>
      <c r="I134" s="4" t="s">
        <v>674</v>
      </c>
      <c r="J134" s="4">
        <v>3112302135</v>
      </c>
      <c r="K134" s="21">
        <f>+VLOOKUP(A134,'[1]2024'!$B:$I,8,0)</f>
        <v>45345</v>
      </c>
      <c r="L134" s="21">
        <f>+VLOOKUP(A134,'[1]2024'!$B:$J,9,0)</f>
        <v>45348</v>
      </c>
      <c r="M134" s="21">
        <f>+VLOOKUP(A134,'[1]2024'!$B:$K,10,0)</f>
        <v>45468</v>
      </c>
      <c r="N134" s="4">
        <v>4</v>
      </c>
      <c r="O134" s="4" t="s">
        <v>31</v>
      </c>
      <c r="P134" s="4">
        <f>+VLOOKUP(A134,[2]ADIC!$C:$D,2,0)</f>
        <v>60</v>
      </c>
      <c r="Q134" s="21">
        <f>+VLOOKUP(A134,[2]ADIC!$C:$E,3,0)</f>
        <v>45529</v>
      </c>
      <c r="R134" s="2">
        <v>10880000</v>
      </c>
      <c r="S134" s="2">
        <v>5440000</v>
      </c>
      <c r="T134" s="15">
        <v>16320000</v>
      </c>
      <c r="U134" s="17" t="s">
        <v>653</v>
      </c>
      <c r="V134" s="4" t="s">
        <v>215</v>
      </c>
      <c r="W134" s="4">
        <v>0</v>
      </c>
      <c r="X134" s="17" t="s">
        <v>34</v>
      </c>
    </row>
    <row r="135" spans="1:24">
      <c r="A135" s="4">
        <v>134</v>
      </c>
      <c r="B135" s="4" t="s">
        <v>675</v>
      </c>
      <c r="C135" s="3" t="s">
        <v>25</v>
      </c>
      <c r="D135" s="3" t="s">
        <v>26</v>
      </c>
      <c r="E135" s="4" t="s">
        <v>676</v>
      </c>
      <c r="F135" s="4" t="s">
        <v>677</v>
      </c>
      <c r="G135" s="4">
        <v>1032465832</v>
      </c>
      <c r="H135" s="4" t="s">
        <v>583</v>
      </c>
      <c r="I135" s="4" t="s">
        <v>678</v>
      </c>
      <c r="J135" s="4">
        <v>3192504284</v>
      </c>
      <c r="K135" s="21">
        <f>+VLOOKUP(A135,'[1]2024'!$B:$I,8,0)</f>
        <v>45344</v>
      </c>
      <c r="L135" s="21">
        <f>+VLOOKUP(A135,'[1]2024'!$B:$J,9,0)</f>
        <v>45348</v>
      </c>
      <c r="M135" s="21">
        <f>+VLOOKUP(A135,'[1]2024'!$B:$K,10,0)</f>
        <v>45468</v>
      </c>
      <c r="N135" s="4">
        <v>4</v>
      </c>
      <c r="O135" s="4" t="s">
        <v>31</v>
      </c>
      <c r="P135" s="4">
        <f>+VLOOKUP(A135,[2]ADIC!$C:$D,2,0)</f>
        <v>60</v>
      </c>
      <c r="Q135" s="21">
        <f>+VLOOKUP(A135,[2]ADIC!$C:$E,3,0)</f>
        <v>45529</v>
      </c>
      <c r="R135" s="2">
        <v>19092000</v>
      </c>
      <c r="S135" s="2">
        <v>9546000</v>
      </c>
      <c r="T135" s="15">
        <v>28638000</v>
      </c>
      <c r="U135" s="17" t="s">
        <v>679</v>
      </c>
      <c r="V135" s="4" t="s">
        <v>253</v>
      </c>
      <c r="W135" s="4">
        <v>0</v>
      </c>
      <c r="X135" s="17" t="s">
        <v>34</v>
      </c>
    </row>
    <row r="136" spans="1:24">
      <c r="A136" s="4">
        <v>135</v>
      </c>
      <c r="B136" s="4" t="s">
        <v>675</v>
      </c>
      <c r="C136" s="3" t="s">
        <v>25</v>
      </c>
      <c r="D136" s="3" t="s">
        <v>26</v>
      </c>
      <c r="E136" s="4" t="s">
        <v>676</v>
      </c>
      <c r="F136" s="4" t="s">
        <v>680</v>
      </c>
      <c r="G136" s="4">
        <v>51968697</v>
      </c>
      <c r="H136" s="4" t="s">
        <v>681</v>
      </c>
      <c r="I136" s="4" t="s">
        <v>682</v>
      </c>
      <c r="J136" s="4">
        <v>3044688402</v>
      </c>
      <c r="K136" s="21">
        <f>+VLOOKUP(A136,'[1]2024'!$B:$I,8,0)</f>
        <v>45344</v>
      </c>
      <c r="L136" s="21">
        <f>+VLOOKUP(A136,'[1]2024'!$B:$J,9,0)</f>
        <v>45348</v>
      </c>
      <c r="M136" s="21">
        <f>+VLOOKUP(A136,'[1]2024'!$B:$K,10,0)</f>
        <v>45468</v>
      </c>
      <c r="N136" s="4">
        <v>4</v>
      </c>
      <c r="O136" s="4" t="s">
        <v>31</v>
      </c>
      <c r="P136" s="4">
        <f>+VLOOKUP(A136,[2]ADIC!$C:$D,2,0)</f>
        <v>60</v>
      </c>
      <c r="Q136" s="21">
        <f>+VLOOKUP(A136,[2]ADIC!$C:$E,3,0)</f>
        <v>45529</v>
      </c>
      <c r="R136" s="2">
        <v>19092000</v>
      </c>
      <c r="S136" s="2">
        <v>9546000</v>
      </c>
      <c r="T136" s="15">
        <v>28638000</v>
      </c>
      <c r="U136" s="17" t="s">
        <v>683</v>
      </c>
      <c r="V136" s="4" t="s">
        <v>253</v>
      </c>
      <c r="W136" s="4">
        <v>0</v>
      </c>
      <c r="X136" s="17" t="s">
        <v>34</v>
      </c>
    </row>
    <row r="137" spans="1:24">
      <c r="A137" s="4">
        <v>136</v>
      </c>
      <c r="B137" s="4" t="s">
        <v>542</v>
      </c>
      <c r="C137" s="3" t="s">
        <v>25</v>
      </c>
      <c r="D137" s="3" t="s">
        <v>26</v>
      </c>
      <c r="E137" s="4" t="s">
        <v>684</v>
      </c>
      <c r="F137" s="4" t="s">
        <v>685</v>
      </c>
      <c r="G137" s="4">
        <v>1022406949</v>
      </c>
      <c r="H137" s="4" t="s">
        <v>686</v>
      </c>
      <c r="I137" s="4" t="s">
        <v>687</v>
      </c>
      <c r="J137" s="4">
        <v>3187548248</v>
      </c>
      <c r="K137" s="21">
        <f>+VLOOKUP(A137,'[1]2024'!$B:$I,8,0)</f>
        <v>45345</v>
      </c>
      <c r="L137" s="21">
        <f>+VLOOKUP(A137,'[1]2024'!$B:$J,9,0)</f>
        <v>45348</v>
      </c>
      <c r="M137" s="21">
        <f>+VLOOKUP(A137,'[1]2024'!$B:$K,10,0)</f>
        <v>45468</v>
      </c>
      <c r="N137" s="4">
        <v>4</v>
      </c>
      <c r="O137" s="4" t="s">
        <v>31</v>
      </c>
      <c r="P137" s="4">
        <f>+VLOOKUP(A137,[2]ADIC!$C:$D,2,0)</f>
        <v>60</v>
      </c>
      <c r="Q137" s="21">
        <f>+VLOOKUP(A137,[2]ADIC!$C:$E,3,0)</f>
        <v>45529</v>
      </c>
      <c r="R137" s="2">
        <v>19092000</v>
      </c>
      <c r="S137" s="2">
        <v>9546000</v>
      </c>
      <c r="T137" s="15">
        <v>28638000</v>
      </c>
      <c r="U137" s="17" t="s">
        <v>670</v>
      </c>
      <c r="V137" s="4" t="s">
        <v>688</v>
      </c>
      <c r="W137" s="4">
        <v>0</v>
      </c>
      <c r="X137" s="17" t="s">
        <v>34</v>
      </c>
    </row>
    <row r="138" spans="1:24">
      <c r="A138" s="4">
        <v>137</v>
      </c>
      <c r="B138" s="4" t="s">
        <v>591</v>
      </c>
      <c r="C138" s="3" t="s">
        <v>25</v>
      </c>
      <c r="D138" s="3" t="s">
        <v>26</v>
      </c>
      <c r="E138" s="4" t="s">
        <v>689</v>
      </c>
      <c r="F138" s="4" t="s">
        <v>690</v>
      </c>
      <c r="G138" s="4">
        <v>52935032</v>
      </c>
      <c r="H138" s="4" t="s">
        <v>691</v>
      </c>
      <c r="I138" s="4" t="s">
        <v>692</v>
      </c>
      <c r="J138" s="4" t="s">
        <v>693</v>
      </c>
      <c r="K138" s="21">
        <f>+VLOOKUP(A138,'[1]2024'!$B:$I,8,0)</f>
        <v>45345</v>
      </c>
      <c r="L138" s="21">
        <f>+VLOOKUP(A138,'[1]2024'!$B:$J,9,0)</f>
        <v>45349</v>
      </c>
      <c r="M138" s="21">
        <f>+VLOOKUP(A138,'[1]2024'!$B:$K,10,0)</f>
        <v>45469</v>
      </c>
      <c r="N138" s="4">
        <v>4</v>
      </c>
      <c r="O138" s="4" t="s">
        <v>31</v>
      </c>
      <c r="P138" s="4">
        <f>+VLOOKUP(A138,[2]ADIC!$C:$D,2,0)</f>
        <v>60</v>
      </c>
      <c r="Q138" s="21">
        <f>+VLOOKUP(A138,[2]ADIC!$C:$E,3,0)</f>
        <v>45530</v>
      </c>
      <c r="R138" s="2">
        <v>22000000</v>
      </c>
      <c r="S138" s="2">
        <v>11000000</v>
      </c>
      <c r="T138" s="15">
        <v>33000000</v>
      </c>
      <c r="U138" s="17" t="s">
        <v>694</v>
      </c>
      <c r="V138" s="4" t="s">
        <v>221</v>
      </c>
      <c r="W138" s="4">
        <v>0</v>
      </c>
      <c r="X138" s="17" t="s">
        <v>34</v>
      </c>
    </row>
    <row r="139" spans="1:24">
      <c r="A139" s="4">
        <v>138</v>
      </c>
      <c r="B139" s="4" t="s">
        <v>172</v>
      </c>
      <c r="C139" s="3" t="s">
        <v>25</v>
      </c>
      <c r="D139" s="3" t="s">
        <v>26</v>
      </c>
      <c r="E139" s="4" t="s">
        <v>695</v>
      </c>
      <c r="F139" s="4" t="s">
        <v>696</v>
      </c>
      <c r="G139" s="4">
        <v>1022377452</v>
      </c>
      <c r="H139" s="4" t="s">
        <v>697</v>
      </c>
      <c r="I139" s="4" t="s">
        <v>698</v>
      </c>
      <c r="J139" s="4" t="s">
        <v>699</v>
      </c>
      <c r="K139" s="21">
        <f>+VLOOKUP(A139,'[1]2024'!$B:$I,8,0)</f>
        <v>45348</v>
      </c>
      <c r="L139" s="21">
        <f>+VLOOKUP(A139,'[1]2024'!$B:$J,9,0)</f>
        <v>45355</v>
      </c>
      <c r="M139" s="21">
        <f>+VLOOKUP(A139,'[1]2024'!$B:$K,10,0)</f>
        <v>45476</v>
      </c>
      <c r="N139" s="4">
        <v>4</v>
      </c>
      <c r="O139" s="4" t="s">
        <v>31</v>
      </c>
      <c r="P139" s="4">
        <f>+VLOOKUP(A139,[2]ADIC!$C:$D,2,0)</f>
        <v>60</v>
      </c>
      <c r="Q139" s="21">
        <f>+VLOOKUP(A139,[2]ADIC!$C:$E,3,0)</f>
        <v>45538</v>
      </c>
      <c r="R139" s="2">
        <v>22000000</v>
      </c>
      <c r="S139" s="2">
        <v>11000000</v>
      </c>
      <c r="T139" s="15">
        <v>33000000</v>
      </c>
      <c r="U139" s="17" t="s">
        <v>700</v>
      </c>
      <c r="V139" s="4" t="s">
        <v>281</v>
      </c>
      <c r="W139" s="4">
        <v>0</v>
      </c>
      <c r="X139" s="17" t="s">
        <v>34</v>
      </c>
    </row>
    <row r="140" spans="1:24">
      <c r="A140" s="4">
        <v>139</v>
      </c>
      <c r="B140" s="4" t="s">
        <v>24</v>
      </c>
      <c r="C140" s="3" t="s">
        <v>25</v>
      </c>
      <c r="D140" s="3" t="s">
        <v>26</v>
      </c>
      <c r="E140" s="4" t="s">
        <v>701</v>
      </c>
      <c r="F140" s="4" t="s">
        <v>702</v>
      </c>
      <c r="G140" s="4">
        <v>1014230448</v>
      </c>
      <c r="H140" s="4" t="s">
        <v>703</v>
      </c>
      <c r="I140" s="4" t="s">
        <v>704</v>
      </c>
      <c r="J140" s="4" t="s">
        <v>705</v>
      </c>
      <c r="K140" s="21">
        <f>+VLOOKUP(A140,'[1]2024'!$B:$I,8,0)</f>
        <v>45345</v>
      </c>
      <c r="L140" s="21">
        <f>+VLOOKUP(A140,'[1]2024'!$B:$J,9,0)</f>
        <v>45348</v>
      </c>
      <c r="M140" s="21">
        <f>+VLOOKUP(A140,'[1]2024'!$B:$K,10,0)</f>
        <v>45347</v>
      </c>
      <c r="N140" s="4">
        <v>4</v>
      </c>
      <c r="O140" s="4" t="s">
        <v>31</v>
      </c>
      <c r="P140" s="4">
        <f>+VLOOKUP(A140,[2]ADIC!$C:$D,2,0)</f>
        <v>60</v>
      </c>
      <c r="Q140" s="21">
        <f>+VLOOKUP(A140,[2]ADIC!$C:$E,3,0)</f>
        <v>45529</v>
      </c>
      <c r="R140" s="2">
        <v>34164000</v>
      </c>
      <c r="S140" s="2">
        <v>17082000</v>
      </c>
      <c r="T140" s="15">
        <v>51246000</v>
      </c>
      <c r="U140" s="17" t="s">
        <v>679</v>
      </c>
      <c r="V140" s="4" t="s">
        <v>262</v>
      </c>
      <c r="W140" s="4">
        <v>0</v>
      </c>
      <c r="X140" s="17" t="s">
        <v>34</v>
      </c>
    </row>
    <row r="141" spans="1:24">
      <c r="A141" s="4">
        <v>140</v>
      </c>
      <c r="B141" s="4" t="s">
        <v>24</v>
      </c>
      <c r="C141" s="3" t="s">
        <v>25</v>
      </c>
      <c r="D141" s="3" t="s">
        <v>26</v>
      </c>
      <c r="E141" s="4" t="s">
        <v>706</v>
      </c>
      <c r="F141" s="4" t="s">
        <v>707</v>
      </c>
      <c r="G141" s="4">
        <v>1022366705</v>
      </c>
      <c r="H141" s="4" t="s">
        <v>708</v>
      </c>
      <c r="I141" s="4" t="s">
        <v>709</v>
      </c>
      <c r="J141" s="4" t="s">
        <v>710</v>
      </c>
      <c r="K141" s="21">
        <f>+VLOOKUP(A141,'[1]2024'!$B:$I,8,0)</f>
        <v>45349</v>
      </c>
      <c r="L141" s="21">
        <f>+VLOOKUP(A141,'[1]2024'!$B:$J,9,0)</f>
        <v>45351</v>
      </c>
      <c r="M141" s="21">
        <f>+VLOOKUP(A141,'[1]2024'!$B:$K,10,0)</f>
        <v>45471</v>
      </c>
      <c r="N141" s="4">
        <v>4</v>
      </c>
      <c r="O141" s="4" t="s">
        <v>31</v>
      </c>
      <c r="P141" s="4">
        <f>+VLOOKUP(A141,[2]ADIC!$C:$D,2,0)</f>
        <v>60</v>
      </c>
      <c r="Q141" s="21">
        <f>+VLOOKUP(A141,[2]ADIC!$C:$E,3,0)</f>
        <v>45532</v>
      </c>
      <c r="R141" s="2">
        <v>19092000</v>
      </c>
      <c r="S141" s="2">
        <v>9546000</v>
      </c>
      <c r="T141" s="15">
        <v>28638000</v>
      </c>
      <c r="U141" s="17" t="s">
        <v>679</v>
      </c>
      <c r="V141" s="4" t="s">
        <v>711</v>
      </c>
      <c r="W141" s="4">
        <v>0</v>
      </c>
      <c r="X141" s="17" t="s">
        <v>34</v>
      </c>
    </row>
    <row r="142" spans="1:24">
      <c r="A142" s="4">
        <v>141</v>
      </c>
      <c r="B142" s="4" t="s">
        <v>542</v>
      </c>
      <c r="C142" s="3" t="s">
        <v>25</v>
      </c>
      <c r="D142" s="3" t="s">
        <v>26</v>
      </c>
      <c r="E142" s="4" t="s">
        <v>712</v>
      </c>
      <c r="F142" s="4" t="s">
        <v>713</v>
      </c>
      <c r="G142" s="4">
        <v>1020836400</v>
      </c>
      <c r="H142" s="4" t="s">
        <v>714</v>
      </c>
      <c r="I142" s="4" t="s">
        <v>715</v>
      </c>
      <c r="J142" s="4" t="s">
        <v>716</v>
      </c>
      <c r="K142" s="21">
        <f>+VLOOKUP(A142,'[1]2024'!$B:$I,8,0)</f>
        <v>45345</v>
      </c>
      <c r="L142" s="21">
        <f>+VLOOKUP(A142,'[1]2024'!$B:$J,9,0)</f>
        <v>45348</v>
      </c>
      <c r="M142" s="21">
        <f>+VLOOKUP(A142,'[1]2024'!$B:$K,10,0)</f>
        <v>45466</v>
      </c>
      <c r="N142" s="4">
        <v>4</v>
      </c>
      <c r="O142" s="4" t="s">
        <v>31</v>
      </c>
      <c r="P142" s="4">
        <f>+VLOOKUP(A142,[2]ADIC!$C:$D,2,0)</f>
        <v>60</v>
      </c>
      <c r="Q142" s="21">
        <f>+VLOOKUP(A142,[2]ADIC!$C:$E,3,0)</f>
        <v>45529</v>
      </c>
      <c r="R142" s="2">
        <v>20000000</v>
      </c>
      <c r="S142" s="2">
        <v>10000000</v>
      </c>
      <c r="T142" s="15">
        <v>30000000</v>
      </c>
      <c r="U142" s="17" t="s">
        <v>717</v>
      </c>
      <c r="V142" s="4" t="s">
        <v>688</v>
      </c>
      <c r="W142" s="4">
        <v>0</v>
      </c>
      <c r="X142" s="17" t="s">
        <v>34</v>
      </c>
    </row>
    <row r="143" spans="1:24">
      <c r="A143" s="4">
        <v>142</v>
      </c>
      <c r="B143" s="4" t="s">
        <v>718</v>
      </c>
      <c r="C143" s="3" t="s">
        <v>25</v>
      </c>
      <c r="D143" s="3" t="s">
        <v>26</v>
      </c>
      <c r="E143" s="4" t="s">
        <v>719</v>
      </c>
      <c r="F143" s="4" t="s">
        <v>720</v>
      </c>
      <c r="G143" s="4">
        <v>20358868</v>
      </c>
      <c r="H143" s="4" t="s">
        <v>721</v>
      </c>
      <c r="I143" s="4" t="s">
        <v>722</v>
      </c>
      <c r="J143" s="4" t="s">
        <v>723</v>
      </c>
      <c r="K143" s="21">
        <f>+VLOOKUP(A143,'[1]2024'!$B:$I,8,0)</f>
        <v>45345</v>
      </c>
      <c r="L143" s="21">
        <f>+VLOOKUP(A143,'[1]2024'!$B:$J,9,0)</f>
        <v>45357</v>
      </c>
      <c r="M143" s="21">
        <f>+VLOOKUP(A143,'[1]2024'!$B:$K,10,0)</f>
        <v>45478</v>
      </c>
      <c r="N143" s="4">
        <v>4</v>
      </c>
      <c r="O143" s="4" t="s">
        <v>31</v>
      </c>
      <c r="P143" s="4">
        <f>+VLOOKUP(A143,[2]ADIC!$C:$D,2,0)</f>
        <v>60</v>
      </c>
      <c r="Q143" s="21">
        <f>+VLOOKUP(A143,[2]ADIC!$C:$E,3,0)</f>
        <v>45540</v>
      </c>
      <c r="R143" s="2">
        <v>19092000</v>
      </c>
      <c r="S143" s="2">
        <v>9546000</v>
      </c>
      <c r="T143" s="15">
        <v>28638000</v>
      </c>
      <c r="U143" s="17" t="s">
        <v>724</v>
      </c>
      <c r="V143" s="4" t="s">
        <v>725</v>
      </c>
      <c r="W143" s="4">
        <v>0</v>
      </c>
      <c r="X143" s="17" t="s">
        <v>34</v>
      </c>
    </row>
    <row r="144" spans="1:24">
      <c r="A144" s="4">
        <v>143</v>
      </c>
      <c r="B144" s="4" t="s">
        <v>654</v>
      </c>
      <c r="C144" s="3" t="s">
        <v>25</v>
      </c>
      <c r="D144" s="3" t="s">
        <v>26</v>
      </c>
      <c r="E144" s="4" t="s">
        <v>655</v>
      </c>
      <c r="F144" s="4" t="s">
        <v>726</v>
      </c>
      <c r="G144" s="4">
        <v>1088247115</v>
      </c>
      <c r="H144" s="4" t="s">
        <v>727</v>
      </c>
      <c r="I144" s="4" t="s">
        <v>728</v>
      </c>
      <c r="J144" s="4" t="s">
        <v>729</v>
      </c>
      <c r="K144" s="21">
        <f>+VLOOKUP(A144,'[1]2024'!$B:$I,8,0)</f>
        <v>45345</v>
      </c>
      <c r="L144" s="21">
        <f>+VLOOKUP(A144,'[1]2024'!$B:$J,9,0)</f>
        <v>45348</v>
      </c>
      <c r="M144" s="21">
        <f>+VLOOKUP(A144,'[1]2024'!$B:$K,10,0)</f>
        <v>45468</v>
      </c>
      <c r="N144" s="4">
        <v>4</v>
      </c>
      <c r="O144" s="4" t="s">
        <v>31</v>
      </c>
      <c r="P144" s="4">
        <f>+VLOOKUP(A144,[2]ADIC!$C:$D,2,0)</f>
        <v>60</v>
      </c>
      <c r="Q144" s="21">
        <f>+VLOOKUP(A144,[2]ADIC!$C:$E,3,0)</f>
        <v>45529</v>
      </c>
      <c r="R144" s="2">
        <v>19092000</v>
      </c>
      <c r="S144" s="2">
        <v>9546000</v>
      </c>
      <c r="T144" s="15">
        <v>28638000</v>
      </c>
      <c r="U144" s="17" t="s">
        <v>730</v>
      </c>
      <c r="V144" s="4" t="s">
        <v>661</v>
      </c>
      <c r="W144" s="4">
        <v>0</v>
      </c>
      <c r="X144" s="17" t="s">
        <v>34</v>
      </c>
    </row>
    <row r="145" spans="1:24">
      <c r="A145" s="4">
        <v>144</v>
      </c>
      <c r="B145" s="4" t="s">
        <v>24</v>
      </c>
      <c r="C145" s="3" t="s">
        <v>25</v>
      </c>
      <c r="D145" s="3" t="s">
        <v>46</v>
      </c>
      <c r="E145" s="4" t="s">
        <v>640</v>
      </c>
      <c r="F145" s="4" t="s">
        <v>731</v>
      </c>
      <c r="G145" s="4">
        <v>19489747</v>
      </c>
      <c r="H145" s="4" t="s">
        <v>732</v>
      </c>
      <c r="I145" s="4" t="s">
        <v>733</v>
      </c>
      <c r="J145" s="4" t="s">
        <v>734</v>
      </c>
      <c r="K145" s="21">
        <f>+VLOOKUP(A145,'[1]2024'!$B:$I,8,0)</f>
        <v>45349</v>
      </c>
      <c r="L145" s="21">
        <f>+VLOOKUP(A145,'[1]2024'!$B:$J,9,0)</f>
        <v>45352</v>
      </c>
      <c r="M145" s="21">
        <f>+VLOOKUP(A145,'[1]2024'!$B:$K,10,0)</f>
        <v>45473</v>
      </c>
      <c r="N145" s="4">
        <v>4</v>
      </c>
      <c r="O145" s="4" t="s">
        <v>31</v>
      </c>
      <c r="P145" s="4">
        <f>+VLOOKUP(A145,[2]ADIC!$C:$D,2,0)</f>
        <v>60</v>
      </c>
      <c r="Q145" s="21">
        <f>+VLOOKUP(A145,[2]ADIC!$C:$E,3,0)</f>
        <v>45534</v>
      </c>
      <c r="R145" s="2">
        <v>10400000</v>
      </c>
      <c r="S145" s="2">
        <v>5200000</v>
      </c>
      <c r="T145" s="15">
        <v>15600000</v>
      </c>
      <c r="U145" s="17" t="s">
        <v>735</v>
      </c>
      <c r="V145" s="4" t="s">
        <v>626</v>
      </c>
      <c r="W145" s="4">
        <v>0</v>
      </c>
      <c r="X145" s="17" t="s">
        <v>34</v>
      </c>
    </row>
    <row r="146" spans="1:24">
      <c r="A146" s="4">
        <v>145</v>
      </c>
      <c r="B146" s="4" t="s">
        <v>654</v>
      </c>
      <c r="C146" s="3" t="s">
        <v>25</v>
      </c>
      <c r="D146" s="3" t="s">
        <v>26</v>
      </c>
      <c r="E146" s="4" t="s">
        <v>655</v>
      </c>
      <c r="F146" s="4" t="s">
        <v>736</v>
      </c>
      <c r="G146" s="4">
        <v>1136879002</v>
      </c>
      <c r="H146" s="4" t="s">
        <v>737</v>
      </c>
      <c r="I146" s="4" t="s">
        <v>738</v>
      </c>
      <c r="J146" s="4" t="s">
        <v>739</v>
      </c>
      <c r="K146" s="21">
        <f>+VLOOKUP(A146,'[1]2024'!$B:$I,8,0)</f>
        <v>45352</v>
      </c>
      <c r="L146" s="21">
        <f>+VLOOKUP(A146,'[1]2024'!$B:$J,9,0)</f>
        <v>45355</v>
      </c>
      <c r="M146" s="21">
        <f>+VLOOKUP(A146,'[1]2024'!$B:$K,10,0)</f>
        <v>45476</v>
      </c>
      <c r="N146" s="4">
        <v>4</v>
      </c>
      <c r="O146" s="4" t="s">
        <v>31</v>
      </c>
      <c r="P146" s="4">
        <f>+VLOOKUP(A146,[2]ADIC!$C:$D,2,0)</f>
        <v>60</v>
      </c>
      <c r="Q146" s="21">
        <f>+VLOOKUP(A146,[2]ADIC!$C:$E,3,0)</f>
        <v>45538</v>
      </c>
      <c r="R146" s="2">
        <v>19092000</v>
      </c>
      <c r="S146" s="2">
        <v>9546000</v>
      </c>
      <c r="T146" s="15">
        <v>28638000</v>
      </c>
      <c r="U146" s="17" t="s">
        <v>660</v>
      </c>
      <c r="V146" s="4" t="s">
        <v>661</v>
      </c>
      <c r="W146" s="4">
        <v>0</v>
      </c>
      <c r="X146" s="17" t="s">
        <v>34</v>
      </c>
    </row>
    <row r="147" spans="1:24">
      <c r="A147" s="4">
        <v>146</v>
      </c>
      <c r="B147" s="4" t="s">
        <v>24</v>
      </c>
      <c r="C147" s="3" t="s">
        <v>25</v>
      </c>
      <c r="D147" s="3" t="s">
        <v>46</v>
      </c>
      <c r="E147" s="4" t="s">
        <v>740</v>
      </c>
      <c r="F147" s="4" t="s">
        <v>741</v>
      </c>
      <c r="G147" s="4">
        <v>79644988</v>
      </c>
      <c r="H147" s="4" t="s">
        <v>742</v>
      </c>
      <c r="I147" s="4" t="s">
        <v>743</v>
      </c>
      <c r="J147" s="4" t="s">
        <v>744</v>
      </c>
      <c r="K147" s="21">
        <f>+VLOOKUP(A147,'[1]2024'!$B:$I,8,0)</f>
        <v>45348</v>
      </c>
      <c r="L147" s="21">
        <f>+VLOOKUP(A147,'[1]2024'!$B:$J,9,0)</f>
        <v>45348</v>
      </c>
      <c r="M147" s="21">
        <f>+VLOOKUP(A147,'[1]2024'!$B:$K,10,0)</f>
        <v>45468</v>
      </c>
      <c r="N147" s="4">
        <v>4</v>
      </c>
      <c r="O147" s="4" t="s">
        <v>31</v>
      </c>
      <c r="P147" s="4">
        <f>+VLOOKUP(A147,[2]ADIC!$C:$D,2,0)</f>
        <v>60</v>
      </c>
      <c r="Q147" s="21">
        <f>+VLOOKUP(A147,[2]ADIC!$C:$E,3,0)</f>
        <v>45529</v>
      </c>
      <c r="R147" s="2">
        <v>10880000</v>
      </c>
      <c r="S147" s="2">
        <v>5440000</v>
      </c>
      <c r="T147" s="15">
        <v>16320000</v>
      </c>
      <c r="U147" s="17" t="s">
        <v>745</v>
      </c>
      <c r="V147" s="4" t="s">
        <v>421</v>
      </c>
      <c r="W147" s="4">
        <v>0</v>
      </c>
      <c r="X147" s="17" t="s">
        <v>34</v>
      </c>
    </row>
    <row r="148" spans="1:24">
      <c r="A148" s="4">
        <v>147</v>
      </c>
      <c r="B148" s="4" t="s">
        <v>675</v>
      </c>
      <c r="C148" s="3" t="s">
        <v>25</v>
      </c>
      <c r="D148" s="3" t="s">
        <v>26</v>
      </c>
      <c r="E148" s="4" t="s">
        <v>676</v>
      </c>
      <c r="F148" s="4" t="s">
        <v>746</v>
      </c>
      <c r="G148" s="4">
        <v>80269632</v>
      </c>
      <c r="H148" s="4" t="s">
        <v>747</v>
      </c>
      <c r="I148" s="4" t="s">
        <v>748</v>
      </c>
      <c r="J148" s="4" t="s">
        <v>749</v>
      </c>
      <c r="K148" s="21">
        <f>+VLOOKUP(A148,'[1]2024'!$B:$I,8,0)</f>
        <v>45349</v>
      </c>
      <c r="L148" s="21">
        <f>+VLOOKUP(A148,'[1]2024'!$B:$J,9,0)</f>
        <v>45352</v>
      </c>
      <c r="M148" s="21">
        <f>+VLOOKUP(A148,'[1]2024'!$B:$K,10,0)</f>
        <v>45473</v>
      </c>
      <c r="N148" s="4">
        <v>4</v>
      </c>
      <c r="O148" s="4" t="s">
        <v>31</v>
      </c>
      <c r="P148" s="4">
        <f>+VLOOKUP(A148,[2]ADIC!$C:$D,2,0)</f>
        <v>60</v>
      </c>
      <c r="Q148" s="21">
        <f>+VLOOKUP(A148,[2]ADIC!$C:$E,3,0)</f>
        <v>45534</v>
      </c>
      <c r="R148" s="2">
        <v>19092000</v>
      </c>
      <c r="S148" s="2">
        <v>9546000</v>
      </c>
      <c r="T148" s="15">
        <v>28638000</v>
      </c>
      <c r="U148" s="17" t="s">
        <v>750</v>
      </c>
      <c r="V148" s="4" t="s">
        <v>253</v>
      </c>
      <c r="W148" s="4">
        <v>0</v>
      </c>
      <c r="X148" s="17" t="s">
        <v>34</v>
      </c>
    </row>
    <row r="149" spans="1:24">
      <c r="A149" s="4">
        <v>148</v>
      </c>
      <c r="B149" s="4" t="s">
        <v>675</v>
      </c>
      <c r="C149" s="3" t="s">
        <v>25</v>
      </c>
      <c r="D149" s="3" t="s">
        <v>26</v>
      </c>
      <c r="E149" s="4" t="s">
        <v>676</v>
      </c>
      <c r="F149" s="4" t="s">
        <v>751</v>
      </c>
      <c r="G149" s="4">
        <v>1022438420</v>
      </c>
      <c r="H149" s="4" t="s">
        <v>752</v>
      </c>
      <c r="I149" s="4" t="s">
        <v>753</v>
      </c>
      <c r="J149" s="4" t="s">
        <v>754</v>
      </c>
      <c r="K149" s="21">
        <f>+VLOOKUP(A149,'[1]2024'!$B:$I,8,0)</f>
        <v>45348</v>
      </c>
      <c r="L149" s="21">
        <f>+VLOOKUP(A149,'[1]2024'!$B:$J,9,0)</f>
        <v>45359</v>
      </c>
      <c r="M149" s="21">
        <f>+VLOOKUP(A149,'[1]2024'!$B:$K,10,0)</f>
        <v>45480</v>
      </c>
      <c r="N149" s="4">
        <v>4</v>
      </c>
      <c r="O149" s="4" t="s">
        <v>31</v>
      </c>
      <c r="P149" s="4">
        <f>+VLOOKUP(A149,[2]ADIC!$C:$D,2,0)</f>
        <v>60</v>
      </c>
      <c r="Q149" s="21">
        <f>+VLOOKUP(A149,[2]ADIC!$C:$E,3,0)</f>
        <v>45542</v>
      </c>
      <c r="R149" s="2">
        <v>19092000</v>
      </c>
      <c r="S149" s="2">
        <v>9546000</v>
      </c>
      <c r="T149" s="15">
        <v>28638000</v>
      </c>
      <c r="U149" s="17" t="s">
        <v>750</v>
      </c>
      <c r="V149" s="4" t="s">
        <v>253</v>
      </c>
      <c r="W149" s="4">
        <v>0</v>
      </c>
      <c r="X149" s="17" t="s">
        <v>34</v>
      </c>
    </row>
    <row r="150" spans="1:24">
      <c r="A150" s="4">
        <v>149</v>
      </c>
      <c r="B150" s="4" t="s">
        <v>675</v>
      </c>
      <c r="C150" s="3" t="s">
        <v>25</v>
      </c>
      <c r="D150" s="3" t="s">
        <v>26</v>
      </c>
      <c r="E150" s="4" t="s">
        <v>676</v>
      </c>
      <c r="F150" s="4" t="s">
        <v>755</v>
      </c>
      <c r="G150" s="4">
        <v>83041035</v>
      </c>
      <c r="H150" s="4" t="s">
        <v>756</v>
      </c>
      <c r="I150" s="4" t="s">
        <v>757</v>
      </c>
      <c r="J150" s="4" t="s">
        <v>758</v>
      </c>
      <c r="K150" s="21">
        <f>+VLOOKUP(A150,'[1]2024'!$B:$I,8,0)</f>
        <v>45348</v>
      </c>
      <c r="L150" s="21">
        <f>+VLOOKUP(A150,'[1]2024'!$B:$J,9,0)</f>
        <v>45352</v>
      </c>
      <c r="M150" s="21">
        <f>+VLOOKUP(A150,'[1]2024'!$B:$K,10,0)</f>
        <v>45473</v>
      </c>
      <c r="N150" s="4">
        <v>4</v>
      </c>
      <c r="O150" s="4" t="s">
        <v>31</v>
      </c>
      <c r="P150" s="4">
        <f>+VLOOKUP(A150,[2]ADIC!$C:$D,2,0)</f>
        <v>60</v>
      </c>
      <c r="Q150" s="21">
        <f>+VLOOKUP(A150,[2]ADIC!$C:$E,3,0)</f>
        <v>45534</v>
      </c>
      <c r="R150" s="2">
        <v>19092000</v>
      </c>
      <c r="S150" s="2">
        <v>9546000</v>
      </c>
      <c r="T150" s="15">
        <v>28638000</v>
      </c>
      <c r="U150" s="17" t="s">
        <v>750</v>
      </c>
      <c r="V150" s="4" t="s">
        <v>253</v>
      </c>
      <c r="W150" s="4">
        <v>0</v>
      </c>
      <c r="X150" s="17" t="s">
        <v>34</v>
      </c>
    </row>
    <row r="151" spans="1:24">
      <c r="A151" s="4">
        <v>150</v>
      </c>
      <c r="B151" s="4" t="s">
        <v>675</v>
      </c>
      <c r="C151" s="3" t="s">
        <v>25</v>
      </c>
      <c r="D151" s="3" t="s">
        <v>26</v>
      </c>
      <c r="E151" s="4" t="s">
        <v>676</v>
      </c>
      <c r="F151" s="4" t="s">
        <v>759</v>
      </c>
      <c r="G151" s="4">
        <v>1015426783</v>
      </c>
      <c r="H151" s="4" t="s">
        <v>760</v>
      </c>
      <c r="I151" s="4" t="s">
        <v>761</v>
      </c>
      <c r="J151" s="4" t="s">
        <v>762</v>
      </c>
      <c r="K151" s="21">
        <f>+VLOOKUP(A151,'[1]2024'!$B:$I,8,0)</f>
        <v>45348</v>
      </c>
      <c r="L151" s="21">
        <f>+VLOOKUP(A151,'[1]2024'!$B:$J,9,0)</f>
        <v>45355</v>
      </c>
      <c r="M151" s="21">
        <f>+VLOOKUP(A151,'[1]2024'!$B:$K,10,0)</f>
        <v>45476</v>
      </c>
      <c r="N151" s="4">
        <v>4</v>
      </c>
      <c r="O151" s="4" t="s">
        <v>31</v>
      </c>
      <c r="P151" s="4">
        <f>+VLOOKUP(A151,[2]ADIC!$C:$D,2,0)</f>
        <v>60</v>
      </c>
      <c r="Q151" s="21">
        <f>+VLOOKUP(A151,[2]ADIC!$C:$E,3,0)</f>
        <v>45538</v>
      </c>
      <c r="R151" s="2">
        <v>19092000</v>
      </c>
      <c r="S151" s="2">
        <v>9546000</v>
      </c>
      <c r="T151" s="15">
        <v>28638000</v>
      </c>
      <c r="U151" s="17" t="s">
        <v>750</v>
      </c>
      <c r="V151" s="4" t="s">
        <v>253</v>
      </c>
      <c r="W151" s="4">
        <v>0</v>
      </c>
      <c r="X151" s="17" t="s">
        <v>34</v>
      </c>
    </row>
    <row r="152" spans="1:24">
      <c r="A152" s="4">
        <v>151</v>
      </c>
      <c r="B152" s="4" t="s">
        <v>24</v>
      </c>
      <c r="C152" s="3" t="s">
        <v>25</v>
      </c>
      <c r="D152" s="3" t="s">
        <v>26</v>
      </c>
      <c r="E152" s="4" t="s">
        <v>763</v>
      </c>
      <c r="F152" s="4" t="s">
        <v>764</v>
      </c>
      <c r="G152" s="4">
        <v>30232582</v>
      </c>
      <c r="H152" s="4" t="s">
        <v>765</v>
      </c>
      <c r="I152" s="4" t="s">
        <v>766</v>
      </c>
      <c r="J152" s="4">
        <v>7799280</v>
      </c>
      <c r="K152" s="21">
        <f>+VLOOKUP(A152,'[1]2024'!$B:$I,8,0)</f>
        <v>45345</v>
      </c>
      <c r="L152" s="21">
        <f>+VLOOKUP(A152,'[1]2024'!$B:$J,9,0)</f>
        <v>45345</v>
      </c>
      <c r="M152" s="21">
        <f>+VLOOKUP(A152,'[1]2024'!$B:$K,10,0)</f>
        <v>45465</v>
      </c>
      <c r="N152" s="4">
        <v>4</v>
      </c>
      <c r="O152" s="4" t="s">
        <v>31</v>
      </c>
      <c r="P152" s="4">
        <f>+VLOOKUP(A152,[2]ADIC!$C:$D,2,0)</f>
        <v>60</v>
      </c>
      <c r="Q152" s="21">
        <f>+VLOOKUP(A152,[2]ADIC!$C:$E,3,0)</f>
        <v>45526</v>
      </c>
      <c r="R152" s="2">
        <v>32312000</v>
      </c>
      <c r="S152" s="2">
        <v>16156000</v>
      </c>
      <c r="T152" s="15">
        <v>48468000</v>
      </c>
      <c r="U152" s="17" t="s">
        <v>767</v>
      </c>
      <c r="V152" s="4" t="s">
        <v>75</v>
      </c>
      <c r="W152" s="4">
        <v>0</v>
      </c>
      <c r="X152" s="17" t="s">
        <v>34</v>
      </c>
    </row>
    <row r="153" spans="1:24">
      <c r="A153" s="4">
        <v>152</v>
      </c>
      <c r="B153" s="4" t="s">
        <v>232</v>
      </c>
      <c r="C153" s="3" t="s">
        <v>25</v>
      </c>
      <c r="D153" s="3" t="s">
        <v>46</v>
      </c>
      <c r="E153" s="4" t="s">
        <v>233</v>
      </c>
      <c r="F153" s="4" t="s">
        <v>768</v>
      </c>
      <c r="G153" s="4">
        <v>1013658252</v>
      </c>
      <c r="H153" s="4" t="s">
        <v>769</v>
      </c>
      <c r="I153" s="4" t="s">
        <v>770</v>
      </c>
      <c r="J153" s="4" t="s">
        <v>771</v>
      </c>
      <c r="K153" s="21">
        <f>+VLOOKUP(A153,'[1]2024'!$B:$I,8,0)</f>
        <v>45348</v>
      </c>
      <c r="L153" s="21">
        <f>+VLOOKUP(A153,'[1]2024'!$B:$J,9,0)</f>
        <v>45351</v>
      </c>
      <c r="M153" s="21">
        <f>+VLOOKUP(A153,'[1]2024'!$B:$K,10,0)</f>
        <v>45471</v>
      </c>
      <c r="N153" s="4">
        <v>4</v>
      </c>
      <c r="O153" s="4" t="s">
        <v>31</v>
      </c>
      <c r="P153" s="4"/>
      <c r="Q153" s="21"/>
      <c r="R153" s="2">
        <v>10880000</v>
      </c>
      <c r="S153" s="2">
        <v>0</v>
      </c>
      <c r="T153" s="15">
        <v>10880000</v>
      </c>
      <c r="U153" s="17" t="s">
        <v>772</v>
      </c>
      <c r="V153" s="4" t="s">
        <v>150</v>
      </c>
      <c r="W153" s="4">
        <v>0</v>
      </c>
      <c r="X153" s="17" t="s">
        <v>34</v>
      </c>
    </row>
    <row r="154" spans="1:24">
      <c r="A154" s="4">
        <v>153</v>
      </c>
      <c r="B154" s="4" t="s">
        <v>542</v>
      </c>
      <c r="C154" s="3" t="s">
        <v>25</v>
      </c>
      <c r="D154" s="3" t="s">
        <v>26</v>
      </c>
      <c r="E154" s="4" t="s">
        <v>684</v>
      </c>
      <c r="F154" s="4" t="s">
        <v>773</v>
      </c>
      <c r="G154" s="4">
        <v>1110518065</v>
      </c>
      <c r="H154" s="4" t="s">
        <v>774</v>
      </c>
      <c r="I154" s="4" t="s">
        <v>775</v>
      </c>
      <c r="J154" s="4" t="s">
        <v>776</v>
      </c>
      <c r="K154" s="21">
        <f>+VLOOKUP(A154,'[1]2024'!$B:$I,8,0)</f>
        <v>45348</v>
      </c>
      <c r="L154" s="21">
        <f>+VLOOKUP(A154,'[1]2024'!$B:$J,9,0)</f>
        <v>45350</v>
      </c>
      <c r="M154" s="21">
        <f>+VLOOKUP(A154,'[1]2024'!$B:$K,10,0)</f>
        <v>45470</v>
      </c>
      <c r="N154" s="4">
        <v>4</v>
      </c>
      <c r="O154" s="4" t="s">
        <v>31</v>
      </c>
      <c r="P154" s="4">
        <f>+VLOOKUP(A154,[2]ADIC!$C:$D,2,0)</f>
        <v>60</v>
      </c>
      <c r="Q154" s="21">
        <f>+VLOOKUP(A154,[2]ADIC!$C:$E,3,0)</f>
        <v>45531</v>
      </c>
      <c r="R154" s="2">
        <v>19092000</v>
      </c>
      <c r="S154" s="2">
        <v>9546000</v>
      </c>
      <c r="T154" s="15">
        <v>28638000</v>
      </c>
      <c r="U154" s="17" t="s">
        <v>777</v>
      </c>
      <c r="V154" s="4" t="s">
        <v>688</v>
      </c>
      <c r="W154" s="4">
        <v>0</v>
      </c>
      <c r="X154" s="17" t="s">
        <v>34</v>
      </c>
    </row>
    <row r="155" spans="1:24">
      <c r="A155" s="4">
        <v>154</v>
      </c>
      <c r="B155" s="4" t="s">
        <v>24</v>
      </c>
      <c r="C155" s="3" t="s">
        <v>25</v>
      </c>
      <c r="D155" s="3" t="s">
        <v>26</v>
      </c>
      <c r="E155" s="4" t="s">
        <v>778</v>
      </c>
      <c r="F155" s="4" t="s">
        <v>779</v>
      </c>
      <c r="G155" s="4">
        <v>1073244984</v>
      </c>
      <c r="H155" s="4" t="s">
        <v>780</v>
      </c>
      <c r="I155" s="4" t="s">
        <v>781</v>
      </c>
      <c r="J155" s="4">
        <v>3209608346</v>
      </c>
      <c r="K155" s="21">
        <f>+VLOOKUP(A155,'[1]2024'!$B:$I,8,0)</f>
        <v>45345</v>
      </c>
      <c r="L155" s="21">
        <f>+VLOOKUP(A155,'[1]2024'!$B:$J,9,0)</f>
        <v>45345</v>
      </c>
      <c r="M155" s="21">
        <f>+VLOOKUP(A155,'[1]2024'!$B:$K,10,0)</f>
        <v>45465</v>
      </c>
      <c r="N155" s="4">
        <v>4</v>
      </c>
      <c r="O155" s="4" t="s">
        <v>31</v>
      </c>
      <c r="P155" s="4">
        <f>+VLOOKUP(A155,[2]ADIC!$C:$D,2,0)</f>
        <v>60</v>
      </c>
      <c r="Q155" s="21">
        <f>+VLOOKUP(A155,[2]ADIC!$C:$E,3,0)</f>
        <v>45526</v>
      </c>
      <c r="R155" s="2">
        <v>22800000</v>
      </c>
      <c r="S155" s="2">
        <v>11400000</v>
      </c>
      <c r="T155" s="15">
        <v>34200000</v>
      </c>
      <c r="U155" s="17" t="s">
        <v>782</v>
      </c>
      <c r="V155" s="4" t="s">
        <v>639</v>
      </c>
      <c r="W155" s="4">
        <v>0</v>
      </c>
      <c r="X155" s="17" t="s">
        <v>34</v>
      </c>
    </row>
    <row r="156" spans="1:24">
      <c r="A156" s="4">
        <v>155</v>
      </c>
      <c r="B156" s="4" t="s">
        <v>542</v>
      </c>
      <c r="C156" s="3" t="s">
        <v>25</v>
      </c>
      <c r="D156" s="3" t="s">
        <v>26</v>
      </c>
      <c r="E156" s="4" t="s">
        <v>783</v>
      </c>
      <c r="F156" s="4" t="s">
        <v>784</v>
      </c>
      <c r="G156" s="4">
        <v>52759991</v>
      </c>
      <c r="H156" s="4" t="s">
        <v>785</v>
      </c>
      <c r="I156" s="4" t="s">
        <v>786</v>
      </c>
      <c r="J156" s="4" t="s">
        <v>787</v>
      </c>
      <c r="K156" s="21">
        <f>+VLOOKUP(A156,'[1]2024'!$B:$I,8,0)</f>
        <v>45348</v>
      </c>
      <c r="L156" s="21">
        <f>+VLOOKUP(A156,'[1]2024'!$B:$J,9,0)</f>
        <v>45350</v>
      </c>
      <c r="M156" s="21">
        <f>+VLOOKUP(A156,'[1]2024'!$B:$K,10,0)</f>
        <v>45470</v>
      </c>
      <c r="N156" s="4">
        <v>4</v>
      </c>
      <c r="O156" s="4" t="s">
        <v>31</v>
      </c>
      <c r="P156" s="4">
        <f>+VLOOKUP(A156,[2]ADIC!$C:$D,2,0)</f>
        <v>60</v>
      </c>
      <c r="Q156" s="21">
        <f>+VLOOKUP(A156,[2]ADIC!$C:$E,3,0)</f>
        <v>45531</v>
      </c>
      <c r="R156" s="2">
        <v>20000000</v>
      </c>
      <c r="S156" s="2">
        <v>10000000</v>
      </c>
      <c r="T156" s="15">
        <v>30000000</v>
      </c>
      <c r="U156" s="17" t="s">
        <v>788</v>
      </c>
      <c r="V156" s="4" t="s">
        <v>789</v>
      </c>
      <c r="W156" s="4">
        <v>0</v>
      </c>
      <c r="X156" s="17" t="s">
        <v>34</v>
      </c>
    </row>
    <row r="157" spans="1:24">
      <c r="A157" s="4">
        <v>156</v>
      </c>
      <c r="B157" s="4" t="s">
        <v>24</v>
      </c>
      <c r="C157" s="3" t="s">
        <v>25</v>
      </c>
      <c r="D157" s="3" t="s">
        <v>46</v>
      </c>
      <c r="E157" s="4" t="s">
        <v>790</v>
      </c>
      <c r="F157" s="4" t="s">
        <v>791</v>
      </c>
      <c r="G157" s="4">
        <v>1022351642</v>
      </c>
      <c r="H157" s="4" t="s">
        <v>792</v>
      </c>
      <c r="I157" s="4" t="s">
        <v>793</v>
      </c>
      <c r="J157" s="4" t="s">
        <v>794</v>
      </c>
      <c r="K157" s="21">
        <f>+VLOOKUP(A157,'[1]2024'!$B:$I,8,0)</f>
        <v>45350</v>
      </c>
      <c r="L157" s="21">
        <f>+VLOOKUP(A157,'[1]2024'!$B:$J,9,0)</f>
        <v>45355</v>
      </c>
      <c r="M157" s="21">
        <f>+VLOOKUP(A157,'[1]2024'!$B:$K,10,0)</f>
        <v>45476</v>
      </c>
      <c r="N157" s="4">
        <v>4</v>
      </c>
      <c r="O157" s="4" t="s">
        <v>31</v>
      </c>
      <c r="P157" s="4">
        <f>+VLOOKUP(A157,[2]ADIC!$C:$D,2,0)</f>
        <v>60</v>
      </c>
      <c r="Q157" s="21">
        <f>+VLOOKUP(A157,[2]ADIC!$C:$E,3,0)</f>
        <v>45538</v>
      </c>
      <c r="R157" s="2">
        <v>13600000</v>
      </c>
      <c r="S157" s="2">
        <v>6800000</v>
      </c>
      <c r="T157" s="15">
        <v>20400000</v>
      </c>
      <c r="U157" s="17" t="s">
        <v>795</v>
      </c>
      <c r="V157" s="4" t="s">
        <v>639</v>
      </c>
      <c r="W157" s="4">
        <v>0</v>
      </c>
      <c r="X157" s="17" t="s">
        <v>34</v>
      </c>
    </row>
    <row r="158" spans="1:24">
      <c r="A158" s="4">
        <v>157</v>
      </c>
      <c r="B158" s="4" t="s">
        <v>24</v>
      </c>
      <c r="C158" s="3" t="s">
        <v>25</v>
      </c>
      <c r="D158" s="3" t="s">
        <v>26</v>
      </c>
      <c r="E158" s="4" t="s">
        <v>796</v>
      </c>
      <c r="F158" s="4" t="s">
        <v>797</v>
      </c>
      <c r="G158" s="4">
        <v>19312050</v>
      </c>
      <c r="H158" s="4" t="s">
        <v>798</v>
      </c>
      <c r="I158" s="4" t="s">
        <v>799</v>
      </c>
      <c r="J158" s="4" t="s">
        <v>800</v>
      </c>
      <c r="K158" s="21">
        <f>+VLOOKUP(A158,'[1]2024'!$B:$I,8,0)</f>
        <v>45348</v>
      </c>
      <c r="L158" s="21">
        <f>+VLOOKUP(A158,'[1]2024'!$B:$J,9,0)</f>
        <v>45350</v>
      </c>
      <c r="M158" s="21">
        <f>+VLOOKUP(A158,'[1]2024'!$B:$K,10,0)</f>
        <v>45470</v>
      </c>
      <c r="N158" s="4">
        <v>4</v>
      </c>
      <c r="O158" s="4" t="s">
        <v>31</v>
      </c>
      <c r="P158" s="4">
        <f>+VLOOKUP(A158,[2]ADIC!$C:$D,2,0)</f>
        <v>60</v>
      </c>
      <c r="Q158" s="21">
        <f>+VLOOKUP(A158,[2]ADIC!$C:$E,3,0)</f>
        <v>45531</v>
      </c>
      <c r="R158" s="2">
        <v>21872000</v>
      </c>
      <c r="S158" s="2">
        <v>10936000</v>
      </c>
      <c r="T158" s="15">
        <v>32808000</v>
      </c>
      <c r="U158" s="17" t="s">
        <v>237</v>
      </c>
      <c r="V158" s="4" t="s">
        <v>711</v>
      </c>
      <c r="W158" s="4">
        <v>0</v>
      </c>
      <c r="X158" s="17" t="s">
        <v>34</v>
      </c>
    </row>
    <row r="159" spans="1:24">
      <c r="A159" s="4">
        <v>158</v>
      </c>
      <c r="B159" s="4" t="s">
        <v>172</v>
      </c>
      <c r="C159" s="3" t="s">
        <v>25</v>
      </c>
      <c r="D159" s="3" t="s">
        <v>26</v>
      </c>
      <c r="E159" s="4" t="s">
        <v>801</v>
      </c>
      <c r="F159" s="4" t="s">
        <v>802</v>
      </c>
      <c r="G159" s="4">
        <v>1070982090</v>
      </c>
      <c r="H159" s="4" t="s">
        <v>803</v>
      </c>
      <c r="I159" s="4" t="s">
        <v>804</v>
      </c>
      <c r="J159" s="4">
        <v>3115459462</v>
      </c>
      <c r="K159" s="21">
        <f>+VLOOKUP(A159,'[1]2024'!$B:$I,8,0)</f>
        <v>45348</v>
      </c>
      <c r="L159" s="21">
        <f>+VLOOKUP(A159,'[1]2024'!$B:$J,9,0)</f>
        <v>45350</v>
      </c>
      <c r="M159" s="21">
        <f>+VLOOKUP(A159,'[1]2024'!$B:$K,10,0)</f>
        <v>45470</v>
      </c>
      <c r="N159" s="4">
        <v>4</v>
      </c>
      <c r="O159" s="4" t="s">
        <v>31</v>
      </c>
      <c r="P159" s="4">
        <f>+VLOOKUP(A159,[2]ADIC!$C:$D,2,0)</f>
        <v>60</v>
      </c>
      <c r="Q159" s="21">
        <f>+VLOOKUP(A159,[2]ADIC!$C:$E,3,0)</f>
        <v>45531</v>
      </c>
      <c r="R159" s="2">
        <v>20000000</v>
      </c>
      <c r="S159" s="2">
        <v>10000000</v>
      </c>
      <c r="T159" s="15">
        <v>30000000</v>
      </c>
      <c r="U159" s="17" t="s">
        <v>717</v>
      </c>
      <c r="V159" s="4" t="s">
        <v>281</v>
      </c>
      <c r="W159" s="4">
        <v>0</v>
      </c>
      <c r="X159" s="17" t="s">
        <v>34</v>
      </c>
    </row>
    <row r="160" spans="1:24">
      <c r="A160" s="4">
        <v>159</v>
      </c>
      <c r="B160" s="4" t="s">
        <v>24</v>
      </c>
      <c r="C160" s="3" t="s">
        <v>25</v>
      </c>
      <c r="D160" s="3" t="s">
        <v>26</v>
      </c>
      <c r="E160" s="4" t="s">
        <v>805</v>
      </c>
      <c r="F160" s="4" t="s">
        <v>806</v>
      </c>
      <c r="G160" s="4">
        <v>1069751822</v>
      </c>
      <c r="H160" s="4" t="s">
        <v>807</v>
      </c>
      <c r="I160" s="4" t="s">
        <v>808</v>
      </c>
      <c r="J160" s="4" t="s">
        <v>809</v>
      </c>
      <c r="K160" s="21">
        <f>+VLOOKUP(A160,'[1]2024'!$B:$I,8,0)</f>
        <v>45348</v>
      </c>
      <c r="L160" s="21">
        <f>+VLOOKUP(A160,'[1]2024'!$B:$J,9,0)</f>
        <v>45350</v>
      </c>
      <c r="M160" s="21">
        <f>+VLOOKUP(A160,'[1]2024'!$B:$K,10,0)</f>
        <v>45470</v>
      </c>
      <c r="N160" s="4">
        <v>4</v>
      </c>
      <c r="O160" s="4" t="s">
        <v>31</v>
      </c>
      <c r="P160" s="4">
        <f>+VLOOKUP(A160,[2]ADIC!$C:$D,2,0)</f>
        <v>60</v>
      </c>
      <c r="Q160" s="21">
        <f>+VLOOKUP(A160,[2]ADIC!$C:$E,3,0)</f>
        <v>45531</v>
      </c>
      <c r="R160" s="2">
        <v>24000000</v>
      </c>
      <c r="S160" s="2">
        <v>12000000</v>
      </c>
      <c r="T160" s="15">
        <v>36000000</v>
      </c>
      <c r="U160" s="17" t="s">
        <v>810</v>
      </c>
      <c r="V160" s="4" t="s">
        <v>268</v>
      </c>
      <c r="W160" s="4">
        <v>0</v>
      </c>
      <c r="X160" s="17" t="s">
        <v>34</v>
      </c>
    </row>
    <row r="161" spans="1:24">
      <c r="A161" s="4">
        <v>160</v>
      </c>
      <c r="B161" s="4" t="s">
        <v>542</v>
      </c>
      <c r="C161" s="3" t="s">
        <v>25</v>
      </c>
      <c r="D161" s="3" t="s">
        <v>46</v>
      </c>
      <c r="E161" s="4" t="s">
        <v>811</v>
      </c>
      <c r="F161" s="4" t="s">
        <v>812</v>
      </c>
      <c r="G161" s="4">
        <v>1014278251</v>
      </c>
      <c r="H161" s="4" t="s">
        <v>813</v>
      </c>
      <c r="I161" s="4" t="s">
        <v>814</v>
      </c>
      <c r="J161" s="4" t="s">
        <v>815</v>
      </c>
      <c r="K161" s="21">
        <f>+VLOOKUP(A161,'[1]2024'!$B:$I,8,0)</f>
        <v>45348</v>
      </c>
      <c r="L161" s="21">
        <f>+VLOOKUP(A161,'[1]2024'!$B:$J,9,0)</f>
        <v>45348</v>
      </c>
      <c r="M161" s="21">
        <f>+VLOOKUP(A161,'[1]2024'!$B:$K,10,0)</f>
        <v>45468</v>
      </c>
      <c r="N161" s="4">
        <v>4</v>
      </c>
      <c r="O161" s="4" t="s">
        <v>31</v>
      </c>
      <c r="P161" s="4">
        <f>+VLOOKUP(A161,[2]ADIC!$C:$D,2,0)</f>
        <v>60</v>
      </c>
      <c r="Q161" s="21">
        <f>+VLOOKUP(A161,[2]ADIC!$C:$E,3,0)</f>
        <v>45529</v>
      </c>
      <c r="R161" s="2">
        <v>10400000</v>
      </c>
      <c r="S161" s="2">
        <v>5200000</v>
      </c>
      <c r="T161" s="15">
        <v>15600000</v>
      </c>
      <c r="U161" s="17" t="s">
        <v>816</v>
      </c>
      <c r="V161" s="4" t="s">
        <v>817</v>
      </c>
      <c r="W161" s="4">
        <v>0</v>
      </c>
      <c r="X161" s="17" t="s">
        <v>34</v>
      </c>
    </row>
    <row r="162" spans="1:24">
      <c r="A162" s="4">
        <v>161</v>
      </c>
      <c r="B162" s="4" t="s">
        <v>542</v>
      </c>
      <c r="C162" s="3" t="s">
        <v>25</v>
      </c>
      <c r="D162" s="3" t="s">
        <v>46</v>
      </c>
      <c r="E162" s="4" t="s">
        <v>811</v>
      </c>
      <c r="F162" s="4" t="s">
        <v>818</v>
      </c>
      <c r="G162" s="4">
        <v>1023931541</v>
      </c>
      <c r="H162" s="4" t="s">
        <v>819</v>
      </c>
      <c r="I162" s="4" t="s">
        <v>820</v>
      </c>
      <c r="J162" s="4" t="s">
        <v>821</v>
      </c>
      <c r="K162" s="21">
        <f>+VLOOKUP(A162,'[1]2024'!$B:$I,8,0)</f>
        <v>45355</v>
      </c>
      <c r="L162" s="21">
        <f>+VLOOKUP(A162,'[1]2024'!$B:$J,9,0)</f>
        <v>45357</v>
      </c>
      <c r="M162" s="21">
        <f>+VLOOKUP(A162,'[1]2024'!$B:$K,10,0)</f>
        <v>45478</v>
      </c>
      <c r="N162" s="4">
        <v>4</v>
      </c>
      <c r="O162" s="4" t="s">
        <v>31</v>
      </c>
      <c r="P162" s="4">
        <f>+VLOOKUP(A162,[2]ADIC!$C:$D,2,0)</f>
        <v>60</v>
      </c>
      <c r="Q162" s="21">
        <f>+VLOOKUP(A162,[2]ADIC!$C:$E,3,0)</f>
        <v>45540</v>
      </c>
      <c r="R162" s="2">
        <v>10400000</v>
      </c>
      <c r="S162" s="2">
        <v>5200000</v>
      </c>
      <c r="T162" s="15">
        <v>15600000</v>
      </c>
      <c r="U162" s="17" t="s">
        <v>822</v>
      </c>
      <c r="V162" s="4" t="s">
        <v>823</v>
      </c>
      <c r="W162" s="4">
        <v>0</v>
      </c>
      <c r="X162" s="17" t="s">
        <v>34</v>
      </c>
    </row>
    <row r="163" spans="1:24">
      <c r="A163" s="4">
        <v>162</v>
      </c>
      <c r="B163" s="4" t="s">
        <v>542</v>
      </c>
      <c r="C163" s="3" t="s">
        <v>25</v>
      </c>
      <c r="D163" s="3" t="s">
        <v>46</v>
      </c>
      <c r="E163" s="4" t="s">
        <v>811</v>
      </c>
      <c r="F163" s="4" t="s">
        <v>824</v>
      </c>
      <c r="G163" s="4">
        <v>1026582879</v>
      </c>
      <c r="H163" s="4" t="s">
        <v>825</v>
      </c>
      <c r="I163" s="4" t="s">
        <v>826</v>
      </c>
      <c r="J163" s="4">
        <v>3222703075</v>
      </c>
      <c r="K163" s="21">
        <f>+VLOOKUP(A163,'[1]2024'!$B:$I,8,0)</f>
        <v>45350</v>
      </c>
      <c r="L163" s="21">
        <f>+VLOOKUP(A163,'[1]2024'!$B:$J,9,0)</f>
        <v>45352</v>
      </c>
      <c r="M163" s="21">
        <f>+VLOOKUP(A163,'[1]2024'!$B:$K,10,0)</f>
        <v>45473</v>
      </c>
      <c r="N163" s="4">
        <v>4</v>
      </c>
      <c r="O163" s="4" t="s">
        <v>31</v>
      </c>
      <c r="P163" s="4">
        <f>+VLOOKUP(A163,[2]ADIC!$C:$D,2,0)</f>
        <v>60</v>
      </c>
      <c r="Q163" s="21">
        <f>+VLOOKUP(A163,[2]ADIC!$C:$E,3,0)</f>
        <v>45534</v>
      </c>
      <c r="R163" s="2">
        <v>10400000</v>
      </c>
      <c r="S163" s="2">
        <v>5200000</v>
      </c>
      <c r="T163" s="15">
        <v>15600000</v>
      </c>
      <c r="U163" s="17" t="s">
        <v>822</v>
      </c>
      <c r="V163" s="4" t="s">
        <v>548</v>
      </c>
      <c r="W163" s="4">
        <v>0</v>
      </c>
      <c r="X163" s="17" t="s">
        <v>34</v>
      </c>
    </row>
    <row r="164" spans="1:24">
      <c r="A164" s="4">
        <v>163</v>
      </c>
      <c r="B164" s="4" t="s">
        <v>542</v>
      </c>
      <c r="C164" s="3" t="s">
        <v>25</v>
      </c>
      <c r="D164" s="3" t="s">
        <v>46</v>
      </c>
      <c r="E164" s="4" t="s">
        <v>811</v>
      </c>
      <c r="F164" s="4" t="s">
        <v>827</v>
      </c>
      <c r="G164" s="4">
        <v>1010167565</v>
      </c>
      <c r="H164" s="4" t="s">
        <v>828</v>
      </c>
      <c r="I164" s="4" t="s">
        <v>829</v>
      </c>
      <c r="J164" s="4" t="s">
        <v>830</v>
      </c>
      <c r="K164" s="21">
        <f>+VLOOKUP(A164,'[1]2024'!$B:$I,8,0)</f>
        <v>45348</v>
      </c>
      <c r="L164" s="21">
        <f>+VLOOKUP(A164,'[1]2024'!$B:$J,9,0)</f>
        <v>45351</v>
      </c>
      <c r="M164" s="21">
        <f>+VLOOKUP(A164,'[1]2024'!$B:$K,10,0)</f>
        <v>45471</v>
      </c>
      <c r="N164" s="4">
        <v>4</v>
      </c>
      <c r="O164" s="4" t="s">
        <v>31</v>
      </c>
      <c r="P164" s="4">
        <f>+VLOOKUP(A164,[2]ADIC!$C:$D,2,0)</f>
        <v>60</v>
      </c>
      <c r="Q164" s="21">
        <f>+VLOOKUP(A164,[2]ADIC!$C:$E,3,0)</f>
        <v>45532</v>
      </c>
      <c r="R164" s="2">
        <v>10400000</v>
      </c>
      <c r="S164" s="2">
        <v>5200000</v>
      </c>
      <c r="T164" s="15">
        <v>15600000</v>
      </c>
      <c r="U164" s="17" t="s">
        <v>831</v>
      </c>
      <c r="V164" s="4" t="s">
        <v>789</v>
      </c>
      <c r="W164" s="4">
        <v>0</v>
      </c>
      <c r="X164" s="17" t="s">
        <v>34</v>
      </c>
    </row>
    <row r="165" spans="1:24">
      <c r="A165" s="4">
        <v>164</v>
      </c>
      <c r="B165" s="4" t="s">
        <v>542</v>
      </c>
      <c r="C165" s="3" t="s">
        <v>25</v>
      </c>
      <c r="D165" s="3" t="s">
        <v>26</v>
      </c>
      <c r="E165" s="4" t="s">
        <v>783</v>
      </c>
      <c r="F165" s="4" t="s">
        <v>832</v>
      </c>
      <c r="G165" s="4">
        <v>80166167</v>
      </c>
      <c r="H165" s="4" t="s">
        <v>833</v>
      </c>
      <c r="I165" s="4" t="s">
        <v>834</v>
      </c>
      <c r="J165" s="4">
        <v>3007025301</v>
      </c>
      <c r="K165" s="21">
        <f>+VLOOKUP(A165,'[1]2024'!$B:$I,8,0)</f>
        <v>45348</v>
      </c>
      <c r="L165" s="21">
        <f>+VLOOKUP(A165,'[1]2024'!$B:$J,9,0)</f>
        <v>45351</v>
      </c>
      <c r="M165" s="21">
        <f>+VLOOKUP(A165,'[1]2024'!$B:$K,10,0)</f>
        <v>45471</v>
      </c>
      <c r="N165" s="4">
        <v>4</v>
      </c>
      <c r="O165" s="4" t="s">
        <v>31</v>
      </c>
      <c r="P165" s="4">
        <f>+VLOOKUP(A165,[2]ADIC!$C:$D,2,0)</f>
        <v>60</v>
      </c>
      <c r="Q165" s="21">
        <f>+VLOOKUP(A165,[2]ADIC!$C:$E,3,0)</f>
        <v>45532</v>
      </c>
      <c r="R165" s="2">
        <v>20000000</v>
      </c>
      <c r="S165" s="2">
        <v>10000000</v>
      </c>
      <c r="T165" s="15">
        <v>30000000</v>
      </c>
      <c r="U165" s="17" t="s">
        <v>835</v>
      </c>
      <c r="V165" s="4" t="s">
        <v>548</v>
      </c>
      <c r="W165" s="4">
        <v>0</v>
      </c>
      <c r="X165" s="17" t="s">
        <v>34</v>
      </c>
    </row>
    <row r="166" spans="1:24">
      <c r="A166" s="4">
        <v>165</v>
      </c>
      <c r="B166" s="4" t="s">
        <v>467</v>
      </c>
      <c r="C166" s="3" t="s">
        <v>25</v>
      </c>
      <c r="D166" s="3" t="s">
        <v>46</v>
      </c>
      <c r="E166" s="4" t="s">
        <v>518</v>
      </c>
      <c r="F166" s="4" t="s">
        <v>836</v>
      </c>
      <c r="G166" s="4">
        <v>1065014256</v>
      </c>
      <c r="H166" s="4" t="s">
        <v>837</v>
      </c>
      <c r="I166" s="4" t="s">
        <v>838</v>
      </c>
      <c r="J166" s="4" t="s">
        <v>839</v>
      </c>
      <c r="K166" s="21">
        <f>+VLOOKUP(A166,'[1]2024'!$B:$I,8,0)</f>
        <v>45348</v>
      </c>
      <c r="L166" s="21">
        <f>+VLOOKUP(A166,'[1]2024'!$B:$J,9,0)</f>
        <v>45357</v>
      </c>
      <c r="M166" s="21">
        <f>+VLOOKUP(A166,'[1]2024'!$B:$K,10,0)</f>
        <v>45478</v>
      </c>
      <c r="N166" s="4">
        <v>4</v>
      </c>
      <c r="O166" s="4" t="s">
        <v>31</v>
      </c>
      <c r="P166" s="4">
        <f>+VLOOKUP(A166,[2]ADIC!$C:$D,2,0)</f>
        <v>60</v>
      </c>
      <c r="Q166" s="21">
        <f>+VLOOKUP(A166,[2]ADIC!$C:$E,3,0)</f>
        <v>45540</v>
      </c>
      <c r="R166" s="2">
        <v>10880000</v>
      </c>
      <c r="S166" s="2">
        <v>5440000</v>
      </c>
      <c r="T166" s="15">
        <v>16320000</v>
      </c>
      <c r="U166" s="17" t="s">
        <v>522</v>
      </c>
      <c r="V166" s="4" t="s">
        <v>508</v>
      </c>
      <c r="W166" s="4">
        <v>0</v>
      </c>
      <c r="X166" s="17" t="s">
        <v>34</v>
      </c>
    </row>
    <row r="167" spans="1:24">
      <c r="A167" s="4">
        <v>166</v>
      </c>
      <c r="B167" s="4" t="s">
        <v>542</v>
      </c>
      <c r="C167" s="3" t="s">
        <v>25</v>
      </c>
      <c r="D167" s="3" t="s">
        <v>46</v>
      </c>
      <c r="E167" s="4" t="s">
        <v>840</v>
      </c>
      <c r="F167" s="4" t="s">
        <v>841</v>
      </c>
      <c r="G167" s="4">
        <v>83167890</v>
      </c>
      <c r="H167" s="4" t="s">
        <v>842</v>
      </c>
      <c r="I167" s="4" t="s">
        <v>843</v>
      </c>
      <c r="J167" s="4" t="s">
        <v>844</v>
      </c>
      <c r="K167" s="21">
        <f>+VLOOKUP(A167,'[1]2024'!$B:$I,8,0)</f>
        <v>45349</v>
      </c>
      <c r="L167" s="21">
        <f>+VLOOKUP(A167,'[1]2024'!$B:$J,9,0)</f>
        <v>45352</v>
      </c>
      <c r="M167" s="21">
        <f>+VLOOKUP(A167,'[1]2024'!$B:$K,10,0)</f>
        <v>45473</v>
      </c>
      <c r="N167" s="4">
        <v>4</v>
      </c>
      <c r="O167" s="4" t="s">
        <v>31</v>
      </c>
      <c r="P167" s="4">
        <f>+VLOOKUP(A167,[2]ADIC!$C:$D,2,0)</f>
        <v>60</v>
      </c>
      <c r="Q167" s="21">
        <f>+VLOOKUP(A167,[2]ADIC!$C:$E,3,0)</f>
        <v>45534</v>
      </c>
      <c r="R167" s="2">
        <v>10880000</v>
      </c>
      <c r="S167" s="2">
        <v>5440000</v>
      </c>
      <c r="T167" s="15">
        <v>16320000</v>
      </c>
      <c r="U167" s="17" t="s">
        <v>845</v>
      </c>
      <c r="V167" s="4" t="s">
        <v>548</v>
      </c>
      <c r="W167" s="4">
        <v>0</v>
      </c>
      <c r="X167" s="17" t="s">
        <v>34</v>
      </c>
    </row>
    <row r="168" spans="1:24">
      <c r="A168" s="4">
        <v>167</v>
      </c>
      <c r="B168" s="4" t="s">
        <v>467</v>
      </c>
      <c r="C168" s="3" t="s">
        <v>25</v>
      </c>
      <c r="D168" s="3" t="s">
        <v>46</v>
      </c>
      <c r="E168" s="4" t="s">
        <v>518</v>
      </c>
      <c r="F168" s="4" t="s">
        <v>846</v>
      </c>
      <c r="G168" s="4">
        <v>52078677</v>
      </c>
      <c r="H168" s="4" t="s">
        <v>847</v>
      </c>
      <c r="I168" s="4" t="s">
        <v>848</v>
      </c>
      <c r="J168" s="4" t="s">
        <v>849</v>
      </c>
      <c r="K168" s="21">
        <f>+VLOOKUP(A168,'[1]2024'!$B:$I,8,0)</f>
        <v>45348</v>
      </c>
      <c r="L168" s="21">
        <f>+VLOOKUP(A168,'[1]2024'!$B:$J,9,0)</f>
        <v>45352</v>
      </c>
      <c r="M168" s="21">
        <f>+VLOOKUP(A168,'[1]2024'!$B:$K,10,0)</f>
        <v>45473</v>
      </c>
      <c r="N168" s="4">
        <v>4</v>
      </c>
      <c r="O168" s="4" t="s">
        <v>31</v>
      </c>
      <c r="P168" s="4">
        <f>+VLOOKUP(A168,[2]ADIC!$C:$D,2,0)</f>
        <v>60</v>
      </c>
      <c r="Q168" s="21">
        <f>+VLOOKUP(A168,[2]ADIC!$C:$E,3,0)</f>
        <v>45534</v>
      </c>
      <c r="R168" s="2">
        <v>10880000</v>
      </c>
      <c r="S168" s="2">
        <v>5440000</v>
      </c>
      <c r="T168" s="15">
        <v>16320000</v>
      </c>
      <c r="U168" s="17" t="s">
        <v>522</v>
      </c>
      <c r="V168" s="4" t="s">
        <v>508</v>
      </c>
      <c r="W168" s="4">
        <v>0</v>
      </c>
      <c r="X168" s="17" t="s">
        <v>34</v>
      </c>
    </row>
    <row r="169" spans="1:24">
      <c r="A169" s="4">
        <v>168</v>
      </c>
      <c r="B169" s="4" t="s">
        <v>24</v>
      </c>
      <c r="C169" s="3" t="s">
        <v>25</v>
      </c>
      <c r="D169" s="3" t="s">
        <v>26</v>
      </c>
      <c r="E169" s="4" t="s">
        <v>422</v>
      </c>
      <c r="F169" s="4" t="s">
        <v>850</v>
      </c>
      <c r="G169" s="4">
        <v>1022382017</v>
      </c>
      <c r="H169" s="4" t="s">
        <v>851</v>
      </c>
      <c r="I169" s="4" t="s">
        <v>852</v>
      </c>
      <c r="J169" s="4" t="s">
        <v>853</v>
      </c>
      <c r="K169" s="21">
        <f>+VLOOKUP(A169,'[1]2024'!$B:$I,8,0)</f>
        <v>45349</v>
      </c>
      <c r="L169" s="21">
        <f>+VLOOKUP(A169,'[1]2024'!$B:$J,9,0)</f>
        <v>45358</v>
      </c>
      <c r="M169" s="21">
        <f>+VLOOKUP(A169,'[1]2024'!$B:$K,10,0)</f>
        <v>45479</v>
      </c>
      <c r="N169" s="4">
        <v>4</v>
      </c>
      <c r="O169" s="4" t="s">
        <v>31</v>
      </c>
      <c r="P169" s="4">
        <f>+VLOOKUP(A169,[2]ADIC!$C:$D,2,0)</f>
        <v>60</v>
      </c>
      <c r="Q169" s="21">
        <f>+VLOOKUP(A169,[2]ADIC!$C:$E,3,0)</f>
        <v>45541</v>
      </c>
      <c r="R169" s="2">
        <v>20000000</v>
      </c>
      <c r="S169" s="2">
        <v>10000000</v>
      </c>
      <c r="T169" s="15">
        <v>30000000</v>
      </c>
      <c r="U169" s="17" t="s">
        <v>854</v>
      </c>
      <c r="V169" s="4" t="s">
        <v>421</v>
      </c>
      <c r="W169" s="4">
        <v>0</v>
      </c>
      <c r="X169" s="17" t="s">
        <v>34</v>
      </c>
    </row>
    <row r="170" spans="1:24">
      <c r="A170" s="4">
        <v>169</v>
      </c>
      <c r="B170" s="4" t="s">
        <v>24</v>
      </c>
      <c r="C170" s="3" t="s">
        <v>25</v>
      </c>
      <c r="D170" s="3" t="s">
        <v>26</v>
      </c>
      <c r="E170" s="4" t="s">
        <v>796</v>
      </c>
      <c r="F170" s="4" t="s">
        <v>855</v>
      </c>
      <c r="G170" s="4">
        <v>1094928463</v>
      </c>
      <c r="H170" s="4" t="s">
        <v>856</v>
      </c>
      <c r="I170" s="4" t="s">
        <v>857</v>
      </c>
      <c r="J170" s="4" t="s">
        <v>858</v>
      </c>
      <c r="K170" s="21">
        <f>+VLOOKUP(A170,'[1]2024'!$B:$I,8,0)</f>
        <v>45348</v>
      </c>
      <c r="L170" s="21">
        <f>+VLOOKUP(A170,'[1]2024'!$B:$J,9,0)</f>
        <v>45352</v>
      </c>
      <c r="M170" s="21">
        <f>+VLOOKUP(A170,'[1]2024'!$B:$K,10,0)</f>
        <v>45473</v>
      </c>
      <c r="N170" s="4">
        <v>4</v>
      </c>
      <c r="O170" s="4" t="s">
        <v>31</v>
      </c>
      <c r="P170" s="4">
        <f>+VLOOKUP(A170,[2]ADIC!$C:$D,2,0)</f>
        <v>60</v>
      </c>
      <c r="Q170" s="21">
        <f>+VLOOKUP(A170,[2]ADIC!$C:$E,3,0)</f>
        <v>45539</v>
      </c>
      <c r="R170" s="2">
        <v>21872000</v>
      </c>
      <c r="S170" s="2">
        <v>10936000</v>
      </c>
      <c r="T170" s="15">
        <v>32808000</v>
      </c>
      <c r="U170" s="17" t="s">
        <v>859</v>
      </c>
      <c r="V170" s="4" t="s">
        <v>711</v>
      </c>
      <c r="W170" s="4" t="s">
        <v>860</v>
      </c>
      <c r="X170" s="17" t="s">
        <v>34</v>
      </c>
    </row>
    <row r="171" spans="1:24">
      <c r="A171" s="4">
        <v>170</v>
      </c>
      <c r="B171" s="4" t="s">
        <v>591</v>
      </c>
      <c r="C171" s="3" t="s">
        <v>25</v>
      </c>
      <c r="D171" s="3" t="s">
        <v>26</v>
      </c>
      <c r="E171" s="4" t="s">
        <v>861</v>
      </c>
      <c r="F171" s="4" t="s">
        <v>862</v>
      </c>
      <c r="G171" s="4">
        <v>1022390159</v>
      </c>
      <c r="H171" s="4" t="s">
        <v>863</v>
      </c>
      <c r="I171" s="4" t="s">
        <v>864</v>
      </c>
      <c r="J171" s="4" t="s">
        <v>865</v>
      </c>
      <c r="K171" s="21">
        <f>+VLOOKUP(A171,'[1]2024'!$B:$I,8,0)</f>
        <v>45349</v>
      </c>
      <c r="L171" s="21">
        <f>+VLOOKUP(A171,'[1]2024'!$B:$J,9,0)</f>
        <v>45355</v>
      </c>
      <c r="M171" s="21">
        <f>+VLOOKUP(A171,'[1]2024'!$B:$K,10,0)</f>
        <v>45476</v>
      </c>
      <c r="N171" s="4">
        <v>4</v>
      </c>
      <c r="O171" s="4" t="s">
        <v>31</v>
      </c>
      <c r="P171" s="4">
        <f>+VLOOKUP(A171,[2]ADIC!$C:$D,2,0)</f>
        <v>60</v>
      </c>
      <c r="Q171" s="21">
        <f>+VLOOKUP(A171,[2]ADIC!$C:$E,3,0)</f>
        <v>45538</v>
      </c>
      <c r="R171" s="2">
        <v>19092000</v>
      </c>
      <c r="S171" s="2">
        <v>9546000</v>
      </c>
      <c r="T171" s="15">
        <v>28638000</v>
      </c>
      <c r="U171" s="17" t="s">
        <v>866</v>
      </c>
      <c r="V171" s="4" t="s">
        <v>629</v>
      </c>
      <c r="W171" s="4">
        <v>0</v>
      </c>
      <c r="X171" s="17" t="s">
        <v>34</v>
      </c>
    </row>
    <row r="172" spans="1:24">
      <c r="A172" s="4">
        <v>171</v>
      </c>
      <c r="B172" s="4" t="s">
        <v>24</v>
      </c>
      <c r="C172" s="3" t="s">
        <v>25</v>
      </c>
      <c r="D172" s="3" t="s">
        <v>26</v>
      </c>
      <c r="E172" s="4" t="s">
        <v>867</v>
      </c>
      <c r="F172" s="4" t="s">
        <v>626</v>
      </c>
      <c r="G172" s="4">
        <v>52734387</v>
      </c>
      <c r="H172" s="4" t="s">
        <v>868</v>
      </c>
      <c r="I172" s="4" t="s">
        <v>869</v>
      </c>
      <c r="J172" s="4" t="s">
        <v>870</v>
      </c>
      <c r="K172" s="21">
        <f>+VLOOKUP(A172,'[1]2024'!$B:$I,8,0)</f>
        <v>45348</v>
      </c>
      <c r="L172" s="21">
        <f>+VLOOKUP(A172,'[1]2024'!$B:$J,9,0)</f>
        <v>45350</v>
      </c>
      <c r="M172" s="21">
        <f>+VLOOKUP(A172,'[1]2024'!$B:$K,10,0)</f>
        <v>45470</v>
      </c>
      <c r="N172" s="4">
        <v>4</v>
      </c>
      <c r="O172" s="4" t="s">
        <v>31</v>
      </c>
      <c r="P172" s="4">
        <f>+VLOOKUP(A172,[2]ADIC!$C:$D,2,0)</f>
        <v>60</v>
      </c>
      <c r="Q172" s="21">
        <f>+VLOOKUP(A172,[2]ADIC!$C:$E,3,0)</f>
        <v>45531</v>
      </c>
      <c r="R172" s="2">
        <v>21872000</v>
      </c>
      <c r="S172" s="2">
        <v>10936000</v>
      </c>
      <c r="T172" s="15">
        <v>32808000</v>
      </c>
      <c r="U172" s="17" t="s">
        <v>871</v>
      </c>
      <c r="V172" s="4" t="s">
        <v>52</v>
      </c>
      <c r="W172" s="4">
        <v>0</v>
      </c>
      <c r="X172" s="17" t="s">
        <v>34</v>
      </c>
    </row>
    <row r="173" spans="1:24">
      <c r="A173" s="4">
        <v>172</v>
      </c>
      <c r="B173" s="4" t="s">
        <v>172</v>
      </c>
      <c r="C173" s="3" t="s">
        <v>25</v>
      </c>
      <c r="D173" s="3" t="s">
        <v>46</v>
      </c>
      <c r="E173" s="4" t="s">
        <v>872</v>
      </c>
      <c r="F173" s="4" t="s">
        <v>873</v>
      </c>
      <c r="G173" s="4">
        <v>1033816549</v>
      </c>
      <c r="H173" s="4" t="s">
        <v>874</v>
      </c>
      <c r="I173" s="4" t="s">
        <v>875</v>
      </c>
      <c r="J173" s="4" t="s">
        <v>876</v>
      </c>
      <c r="K173" s="21">
        <f>+VLOOKUP(A173,'[1]2024'!$B:$I,8,0)</f>
        <v>45349</v>
      </c>
      <c r="L173" s="21">
        <f>+VLOOKUP(A173,'[1]2024'!$B:$J,9,0)</f>
        <v>45350</v>
      </c>
      <c r="M173" s="21">
        <f>+VLOOKUP(A173,'[1]2024'!$B:$K,10,0)</f>
        <v>45470</v>
      </c>
      <c r="N173" s="4">
        <v>4</v>
      </c>
      <c r="O173" s="4" t="s">
        <v>31</v>
      </c>
      <c r="P173" s="4">
        <f>+VLOOKUP(A173,[2]ADIC!$C:$D,2,0)</f>
        <v>60</v>
      </c>
      <c r="Q173" s="21">
        <f>+VLOOKUP(A173,[2]ADIC!$C:$E,3,0)</f>
        <v>45531</v>
      </c>
      <c r="R173" s="2">
        <v>16000000</v>
      </c>
      <c r="S173" s="2">
        <v>8000000</v>
      </c>
      <c r="T173" s="15">
        <v>24000000</v>
      </c>
      <c r="U173" s="17" t="s">
        <v>877</v>
      </c>
      <c r="V173" s="4" t="s">
        <v>281</v>
      </c>
      <c r="W173" s="4">
        <v>0</v>
      </c>
      <c r="X173" s="17" t="s">
        <v>34</v>
      </c>
    </row>
    <row r="174" spans="1:24">
      <c r="A174" s="4">
        <v>173</v>
      </c>
      <c r="B174" s="4" t="s">
        <v>24</v>
      </c>
      <c r="C174" s="3" t="s">
        <v>25</v>
      </c>
      <c r="D174" s="3" t="s">
        <v>26</v>
      </c>
      <c r="E174" s="4" t="s">
        <v>796</v>
      </c>
      <c r="F174" s="4" t="s">
        <v>878</v>
      </c>
      <c r="G174" s="4">
        <v>80813201</v>
      </c>
      <c r="H174" s="4" t="s">
        <v>879</v>
      </c>
      <c r="I174" s="4" t="s">
        <v>880</v>
      </c>
      <c r="J174" s="4" t="s">
        <v>881</v>
      </c>
      <c r="K174" s="21">
        <f>+VLOOKUP(A174,'[1]2024'!$B:$I,8,0)</f>
        <v>45348</v>
      </c>
      <c r="L174" s="21">
        <f>+VLOOKUP(A174,'[1]2024'!$B:$J,9,0)</f>
        <v>45352</v>
      </c>
      <c r="M174" s="21">
        <f>+VLOOKUP(A174,'[1]2024'!$B:$K,10,0)</f>
        <v>45473</v>
      </c>
      <c r="N174" s="4">
        <v>4</v>
      </c>
      <c r="O174" s="4" t="s">
        <v>31</v>
      </c>
      <c r="P174" s="4">
        <f>+VLOOKUP(A174,[2]ADIC!$C:$D,2,0)</f>
        <v>60</v>
      </c>
      <c r="Q174" s="21">
        <f>+VLOOKUP(A174,[2]ADIC!$C:$E,3,0)</f>
        <v>45534</v>
      </c>
      <c r="R174" s="2">
        <v>21872000</v>
      </c>
      <c r="S174" s="2">
        <v>10936000</v>
      </c>
      <c r="T174" s="15">
        <v>32808000</v>
      </c>
      <c r="U174" s="17" t="s">
        <v>859</v>
      </c>
      <c r="V174" s="4" t="s">
        <v>711</v>
      </c>
      <c r="W174" s="4" t="s">
        <v>882</v>
      </c>
      <c r="X174" s="17" t="s">
        <v>34</v>
      </c>
    </row>
    <row r="175" spans="1:24">
      <c r="A175" s="4">
        <v>174</v>
      </c>
      <c r="B175" s="4" t="s">
        <v>24</v>
      </c>
      <c r="C175" s="3" t="s">
        <v>25</v>
      </c>
      <c r="D175" s="3" t="s">
        <v>26</v>
      </c>
      <c r="E175" s="4" t="s">
        <v>883</v>
      </c>
      <c r="F175" s="4" t="s">
        <v>884</v>
      </c>
      <c r="G175" s="4">
        <v>1016067569</v>
      </c>
      <c r="H175" s="4" t="s">
        <v>885</v>
      </c>
      <c r="I175" s="4" t="s">
        <v>886</v>
      </c>
      <c r="J175" s="4" t="s">
        <v>887</v>
      </c>
      <c r="K175" s="21">
        <f>+VLOOKUP(A175,'[1]2024'!$B:$I,8,0)</f>
        <v>45348</v>
      </c>
      <c r="L175" s="21">
        <f>+VLOOKUP(A175,'[1]2024'!$B:$J,9,0)</f>
        <v>45351</v>
      </c>
      <c r="M175" s="21">
        <f>+VLOOKUP(A175,'[1]2024'!$B:$K,10,0)</f>
        <v>45471</v>
      </c>
      <c r="N175" s="4">
        <v>4</v>
      </c>
      <c r="O175" s="4" t="s">
        <v>31</v>
      </c>
      <c r="P175" s="4">
        <f>+VLOOKUP(A175,[2]ADIC!$C:$D,2,0)</f>
        <v>60</v>
      </c>
      <c r="Q175" s="21">
        <f>+VLOOKUP(A175,[2]ADIC!$C:$E,3,0)</f>
        <v>45532</v>
      </c>
      <c r="R175" s="2">
        <v>21872000</v>
      </c>
      <c r="S175" s="2">
        <v>10936000</v>
      </c>
      <c r="T175" s="15">
        <v>32808000</v>
      </c>
      <c r="U175" s="17" t="s">
        <v>888</v>
      </c>
      <c r="V175" s="4" t="s">
        <v>639</v>
      </c>
      <c r="W175" s="4">
        <v>0</v>
      </c>
      <c r="X175" s="17" t="s">
        <v>34</v>
      </c>
    </row>
    <row r="176" spans="1:24">
      <c r="A176" s="4">
        <v>175</v>
      </c>
      <c r="B176" s="4" t="s">
        <v>675</v>
      </c>
      <c r="C176" s="3" t="s">
        <v>25</v>
      </c>
      <c r="D176" s="3" t="s">
        <v>26</v>
      </c>
      <c r="E176" s="4" t="s">
        <v>676</v>
      </c>
      <c r="F176" s="4" t="s">
        <v>889</v>
      </c>
      <c r="G176" s="4">
        <v>52109153</v>
      </c>
      <c r="H176" s="4" t="s">
        <v>890</v>
      </c>
      <c r="I176" s="4" t="s">
        <v>891</v>
      </c>
      <c r="J176" s="4" t="s">
        <v>892</v>
      </c>
      <c r="K176" s="21">
        <f>+VLOOKUP(A176,'[1]2024'!$B:$I,8,0)</f>
        <v>45348</v>
      </c>
      <c r="L176" s="21">
        <f>+VLOOKUP(A176,'[1]2024'!$B:$J,9,0)</f>
        <v>45351</v>
      </c>
      <c r="M176" s="21">
        <f>+VLOOKUP(A176,'[1]2024'!$B:$K,10,0)</f>
        <v>45471</v>
      </c>
      <c r="N176" s="4">
        <v>4</v>
      </c>
      <c r="O176" s="4" t="s">
        <v>31</v>
      </c>
      <c r="P176" s="4">
        <f>+VLOOKUP(A176,[2]ADIC!$C:$D,2,0)</f>
        <v>60</v>
      </c>
      <c r="Q176" s="21">
        <f>+VLOOKUP(A176,[2]ADIC!$C:$E,3,0)</f>
        <v>45532</v>
      </c>
      <c r="R176" s="2">
        <v>19092000</v>
      </c>
      <c r="S176" s="2">
        <v>9546000</v>
      </c>
      <c r="T176" s="15">
        <v>28638000</v>
      </c>
      <c r="U176" s="17" t="s">
        <v>831</v>
      </c>
      <c r="V176" s="4" t="s">
        <v>253</v>
      </c>
      <c r="W176" s="4">
        <v>0</v>
      </c>
      <c r="X176" s="17" t="s">
        <v>34</v>
      </c>
    </row>
    <row r="177" spans="1:24">
      <c r="A177" s="4">
        <v>176</v>
      </c>
      <c r="B177" s="4" t="s">
        <v>24</v>
      </c>
      <c r="C177" s="3" t="s">
        <v>25</v>
      </c>
      <c r="D177" s="3" t="s">
        <v>26</v>
      </c>
      <c r="E177" s="4" t="s">
        <v>893</v>
      </c>
      <c r="F177" s="4" t="s">
        <v>711</v>
      </c>
      <c r="G177" s="4">
        <v>1032451975</v>
      </c>
      <c r="H177" s="4" t="s">
        <v>894</v>
      </c>
      <c r="I177" s="4" t="s">
        <v>895</v>
      </c>
      <c r="J177" s="4" t="s">
        <v>896</v>
      </c>
      <c r="K177" s="21">
        <f>+VLOOKUP(A177,'[1]2024'!$B:$I,8,0)</f>
        <v>45349</v>
      </c>
      <c r="L177" s="21">
        <f>+VLOOKUP(A177,'[1]2024'!$B:$J,9,0)</f>
        <v>45350</v>
      </c>
      <c r="M177" s="21">
        <f>+VLOOKUP(A177,'[1]2024'!$B:$K,10,0)</f>
        <v>45470</v>
      </c>
      <c r="N177" s="4">
        <v>4</v>
      </c>
      <c r="O177" s="4" t="s">
        <v>31</v>
      </c>
      <c r="P177" s="4">
        <f>+VLOOKUP(A177,[2]ADIC!$C:$D,2,0)</f>
        <v>60</v>
      </c>
      <c r="Q177" s="21">
        <f>+VLOOKUP(A177,[2]ADIC!$C:$E,3,0)</f>
        <v>45531</v>
      </c>
      <c r="R177" s="2">
        <v>32312000</v>
      </c>
      <c r="S177" s="2">
        <v>16156000</v>
      </c>
      <c r="T177" s="15">
        <v>48468000</v>
      </c>
      <c r="U177" s="17" t="s">
        <v>897</v>
      </c>
      <c r="V177" s="4" t="s">
        <v>334</v>
      </c>
      <c r="W177" s="4">
        <v>0</v>
      </c>
      <c r="X177" s="17" t="s">
        <v>34</v>
      </c>
    </row>
    <row r="178" spans="1:24">
      <c r="A178" s="4">
        <v>177</v>
      </c>
      <c r="B178" s="4" t="s">
        <v>302</v>
      </c>
      <c r="C178" s="3" t="s">
        <v>25</v>
      </c>
      <c r="D178" s="3" t="s">
        <v>46</v>
      </c>
      <c r="E178" s="4" t="s">
        <v>303</v>
      </c>
      <c r="F178" s="4" t="s">
        <v>898</v>
      </c>
      <c r="G178" s="4">
        <v>1001328300</v>
      </c>
      <c r="H178" s="4" t="s">
        <v>899</v>
      </c>
      <c r="I178" s="4" t="s">
        <v>900</v>
      </c>
      <c r="J178" s="4" t="s">
        <v>901</v>
      </c>
      <c r="K178" s="21">
        <f>+VLOOKUP(A178,'[1]2024'!$B:$I,8,0)</f>
        <v>45351</v>
      </c>
      <c r="L178" s="21">
        <f>+VLOOKUP(A178,'[1]2024'!$B:$J,9,0)</f>
        <v>45355</v>
      </c>
      <c r="M178" s="21">
        <f>+VLOOKUP(A178,'[1]2024'!$B:$K,10,0)</f>
        <v>45476</v>
      </c>
      <c r="N178" s="4">
        <v>4</v>
      </c>
      <c r="O178" s="4" t="s">
        <v>31</v>
      </c>
      <c r="P178" s="4">
        <f>+VLOOKUP(A178,[2]ADIC!$C:$D,2,0)</f>
        <v>60</v>
      </c>
      <c r="Q178" s="21">
        <f>+VLOOKUP(A178,[2]ADIC!$C:$E,3,0)</f>
        <v>45538</v>
      </c>
      <c r="R178" s="2">
        <v>10880000</v>
      </c>
      <c r="S178" s="2">
        <v>5440000</v>
      </c>
      <c r="T178" s="15">
        <v>16320000</v>
      </c>
      <c r="U178" s="17" t="s">
        <v>564</v>
      </c>
      <c r="V178" s="4" t="s">
        <v>308</v>
      </c>
      <c r="W178" s="4">
        <v>0</v>
      </c>
      <c r="X178" s="17" t="s">
        <v>34</v>
      </c>
    </row>
    <row r="179" spans="1:24">
      <c r="A179" s="4">
        <v>178</v>
      </c>
      <c r="B179" s="4" t="s">
        <v>675</v>
      </c>
      <c r="C179" s="3" t="s">
        <v>25</v>
      </c>
      <c r="D179" s="3" t="s">
        <v>26</v>
      </c>
      <c r="E179" s="4" t="s">
        <v>676</v>
      </c>
      <c r="F179" s="4" t="s">
        <v>902</v>
      </c>
      <c r="G179" s="4">
        <v>39533107</v>
      </c>
      <c r="H179" s="4" t="s">
        <v>903</v>
      </c>
      <c r="I179" s="4" t="s">
        <v>904</v>
      </c>
      <c r="J179" s="4" t="s">
        <v>905</v>
      </c>
      <c r="K179" s="21">
        <f>+VLOOKUP(A179,'[1]2024'!$B:$I,8,0)</f>
        <v>45348</v>
      </c>
      <c r="L179" s="21">
        <f>+VLOOKUP(A179,'[1]2024'!$B:$J,9,0)</f>
        <v>45355</v>
      </c>
      <c r="M179" s="21">
        <f>+VLOOKUP(A179,'[1]2024'!$B:$K,10,0)</f>
        <v>45476</v>
      </c>
      <c r="N179" s="4">
        <v>4</v>
      </c>
      <c r="O179" s="4" t="s">
        <v>31</v>
      </c>
      <c r="P179" s="4">
        <f>+VLOOKUP(A179,[2]ADIC!$C:$D,2,0)</f>
        <v>60</v>
      </c>
      <c r="Q179" s="21">
        <f>+VLOOKUP(A179,[2]ADIC!$C:$E,3,0)</f>
        <v>45538</v>
      </c>
      <c r="R179" s="2">
        <v>19092000</v>
      </c>
      <c r="S179" s="2">
        <v>9546000</v>
      </c>
      <c r="T179" s="15">
        <v>28638000</v>
      </c>
      <c r="U179" s="17" t="s">
        <v>750</v>
      </c>
      <c r="V179" s="4" t="s">
        <v>253</v>
      </c>
      <c r="W179" s="4">
        <v>0</v>
      </c>
      <c r="X179" s="17" t="s">
        <v>34</v>
      </c>
    </row>
    <row r="180" spans="1:24">
      <c r="A180" s="4">
        <v>179</v>
      </c>
      <c r="B180" s="4" t="s">
        <v>906</v>
      </c>
      <c r="C180" s="3" t="s">
        <v>25</v>
      </c>
      <c r="D180" s="3" t="s">
        <v>26</v>
      </c>
      <c r="E180" s="4" t="s">
        <v>907</v>
      </c>
      <c r="F180" s="4" t="s">
        <v>908</v>
      </c>
      <c r="G180" s="4">
        <v>19321389</v>
      </c>
      <c r="H180" s="4" t="s">
        <v>909</v>
      </c>
      <c r="I180" s="4" t="s">
        <v>910</v>
      </c>
      <c r="J180" s="4" t="s">
        <v>911</v>
      </c>
      <c r="K180" s="21">
        <f>+VLOOKUP(A180,'[1]2024'!$B:$I,8,0)</f>
        <v>45348</v>
      </c>
      <c r="L180" s="21">
        <f>+VLOOKUP(A180,'[1]2024'!$B:$J,9,0)</f>
        <v>45351</v>
      </c>
      <c r="M180" s="21">
        <f>+VLOOKUP(A180,'[1]2024'!$B:$K,10,0)</f>
        <v>45471</v>
      </c>
      <c r="N180" s="4">
        <v>4</v>
      </c>
      <c r="O180" s="4" t="s">
        <v>31</v>
      </c>
      <c r="P180" s="4">
        <f>+VLOOKUP(A180,[2]ADIC!$C:$D,2,0)</f>
        <v>60</v>
      </c>
      <c r="Q180" s="21">
        <f>+VLOOKUP(A180,[2]ADIC!$C:$E,3,0)</f>
        <v>45532</v>
      </c>
      <c r="R180" s="2">
        <v>19092000</v>
      </c>
      <c r="S180" s="2">
        <v>9546000</v>
      </c>
      <c r="T180" s="15">
        <v>28638000</v>
      </c>
      <c r="U180" s="17" t="s">
        <v>816</v>
      </c>
      <c r="V180" s="4" t="s">
        <v>133</v>
      </c>
      <c r="W180" s="4">
        <v>0</v>
      </c>
      <c r="X180" s="17" t="s">
        <v>34</v>
      </c>
    </row>
    <row r="181" spans="1:24">
      <c r="A181" s="4">
        <v>180</v>
      </c>
      <c r="B181" s="4" t="s">
        <v>24</v>
      </c>
      <c r="C181" s="3" t="s">
        <v>25</v>
      </c>
      <c r="D181" s="3" t="s">
        <v>26</v>
      </c>
      <c r="E181" s="4" t="s">
        <v>912</v>
      </c>
      <c r="F181" s="4" t="s">
        <v>913</v>
      </c>
      <c r="G181" s="4">
        <v>79732132</v>
      </c>
      <c r="H181" s="4" t="s">
        <v>914</v>
      </c>
      <c r="I181" s="4" t="s">
        <v>915</v>
      </c>
      <c r="J181" s="4" t="s">
        <v>916</v>
      </c>
      <c r="K181" s="21">
        <f>+VLOOKUP(A181,'[1]2024'!$B:$I,8,0)</f>
        <v>45352</v>
      </c>
      <c r="L181" s="21">
        <f>+VLOOKUP(A181,'[1]2024'!$B:$J,9,0)</f>
        <v>45355</v>
      </c>
      <c r="M181" s="21">
        <f>+VLOOKUP(A181,'[1]2024'!$B:$K,10,0)</f>
        <v>45476</v>
      </c>
      <c r="N181" s="4">
        <v>4</v>
      </c>
      <c r="O181" s="4" t="s">
        <v>31</v>
      </c>
      <c r="P181" s="4">
        <f>+VLOOKUP(A181,[2]ADIC!$C:$D,2,0)</f>
        <v>60</v>
      </c>
      <c r="Q181" s="21">
        <f>+VLOOKUP(A181,[2]ADIC!$C:$E,3,0)</f>
        <v>45538</v>
      </c>
      <c r="R181" s="2">
        <v>21872000</v>
      </c>
      <c r="S181" s="2">
        <v>10936000</v>
      </c>
      <c r="T181" s="15">
        <v>32808000</v>
      </c>
      <c r="U181" s="17" t="s">
        <v>917</v>
      </c>
      <c r="V181" s="4" t="s">
        <v>711</v>
      </c>
      <c r="W181" s="4">
        <v>0</v>
      </c>
      <c r="X181" s="17" t="s">
        <v>34</v>
      </c>
    </row>
    <row r="182" spans="1:24">
      <c r="A182" s="4">
        <v>181</v>
      </c>
      <c r="B182" s="4" t="s">
        <v>542</v>
      </c>
      <c r="C182" s="3" t="s">
        <v>25</v>
      </c>
      <c r="D182" s="3" t="s">
        <v>46</v>
      </c>
      <c r="E182" s="4" t="s">
        <v>840</v>
      </c>
      <c r="F182" s="4" t="s">
        <v>918</v>
      </c>
      <c r="G182" s="4">
        <v>52537370</v>
      </c>
      <c r="H182" s="4" t="s">
        <v>919</v>
      </c>
      <c r="I182" s="4" t="s">
        <v>920</v>
      </c>
      <c r="J182" s="4" t="s">
        <v>921</v>
      </c>
      <c r="K182" s="21">
        <f>+VLOOKUP(A182,'[1]2024'!$B:$I,8,0)</f>
        <v>45349</v>
      </c>
      <c r="L182" s="21">
        <f>+VLOOKUP(A182,'[1]2024'!$B:$J,9,0)</f>
        <v>45352</v>
      </c>
      <c r="M182" s="21">
        <f>+VLOOKUP(A182,'[1]2024'!$B:$K,10,0)</f>
        <v>45473</v>
      </c>
      <c r="N182" s="4">
        <v>4</v>
      </c>
      <c r="O182" s="4" t="s">
        <v>31</v>
      </c>
      <c r="P182" s="4"/>
      <c r="Q182" s="21"/>
      <c r="R182" s="2">
        <v>10880000</v>
      </c>
      <c r="S182" s="2">
        <v>0</v>
      </c>
      <c r="T182" s="15">
        <v>10880000</v>
      </c>
      <c r="U182" s="17" t="s">
        <v>845</v>
      </c>
      <c r="V182" s="4" t="s">
        <v>823</v>
      </c>
      <c r="W182" s="4">
        <v>0</v>
      </c>
      <c r="X182" s="17" t="s">
        <v>34</v>
      </c>
    </row>
    <row r="183" spans="1:24">
      <c r="A183" s="4">
        <v>182</v>
      </c>
      <c r="B183" s="4" t="s">
        <v>542</v>
      </c>
      <c r="C183" s="3" t="s">
        <v>25</v>
      </c>
      <c r="D183" s="3" t="s">
        <v>46</v>
      </c>
      <c r="E183" s="4" t="s">
        <v>811</v>
      </c>
      <c r="F183" s="4" t="s">
        <v>922</v>
      </c>
      <c r="G183" s="4">
        <v>60361866</v>
      </c>
      <c r="H183" s="4" t="s">
        <v>923</v>
      </c>
      <c r="I183" s="4" t="s">
        <v>924</v>
      </c>
      <c r="J183" s="4" t="s">
        <v>925</v>
      </c>
      <c r="K183" s="21">
        <f>+VLOOKUP(A183,'[1]2024'!$B:$I,8,0)</f>
        <v>45351</v>
      </c>
      <c r="L183" s="21">
        <f>+VLOOKUP(A183,'[1]2024'!$B:$J,9,0)</f>
        <v>45357</v>
      </c>
      <c r="M183" s="21">
        <f>+VLOOKUP(A183,'[1]2024'!$B:$K,10,0)</f>
        <v>45478</v>
      </c>
      <c r="N183" s="4">
        <v>4</v>
      </c>
      <c r="O183" s="4" t="s">
        <v>31</v>
      </c>
      <c r="P183" s="4">
        <f>+VLOOKUP(A183,[2]ADIC!$C:$D,2,0)</f>
        <v>60</v>
      </c>
      <c r="Q183" s="21">
        <f>+VLOOKUP(A183,[2]ADIC!$C:$E,3,0)</f>
        <v>45540</v>
      </c>
      <c r="R183" s="2">
        <v>10400000</v>
      </c>
      <c r="S183" s="2">
        <v>5200000</v>
      </c>
      <c r="T183" s="15">
        <v>15600000</v>
      </c>
      <c r="U183" s="17" t="s">
        <v>822</v>
      </c>
      <c r="V183" s="4" t="s">
        <v>926</v>
      </c>
      <c r="W183" s="4">
        <v>0</v>
      </c>
      <c r="X183" s="17" t="s">
        <v>34</v>
      </c>
    </row>
    <row r="184" spans="1:24">
      <c r="A184" s="4">
        <v>183</v>
      </c>
      <c r="B184" s="4" t="s">
        <v>24</v>
      </c>
      <c r="C184" s="3" t="s">
        <v>25</v>
      </c>
      <c r="D184" s="3" t="s">
        <v>26</v>
      </c>
      <c r="E184" s="4" t="s">
        <v>927</v>
      </c>
      <c r="F184" s="4" t="s">
        <v>928</v>
      </c>
      <c r="G184" s="4">
        <v>1032424211</v>
      </c>
      <c r="H184" s="4" t="s">
        <v>929</v>
      </c>
      <c r="I184" s="4" t="s">
        <v>930</v>
      </c>
      <c r="J184" s="4" t="s">
        <v>931</v>
      </c>
      <c r="K184" s="21">
        <f>+VLOOKUP(A184,'[1]2024'!$B:$I,8,0)</f>
        <v>45370</v>
      </c>
      <c r="L184" s="21">
        <f>+VLOOKUP(A184,'[1]2024'!$B:$J,9,0)</f>
        <v>45384</v>
      </c>
      <c r="M184" s="21">
        <f>+VLOOKUP(A184,'[1]2024'!$B:$K,10,0)</f>
        <v>45505</v>
      </c>
      <c r="N184" s="4">
        <v>4</v>
      </c>
      <c r="O184" s="4" t="s">
        <v>31</v>
      </c>
      <c r="P184" s="4"/>
      <c r="Q184" s="21"/>
      <c r="R184" s="2">
        <v>19092000</v>
      </c>
      <c r="S184" s="2">
        <v>0</v>
      </c>
      <c r="T184" s="15">
        <v>19092000</v>
      </c>
      <c r="U184" s="17" t="s">
        <v>932</v>
      </c>
      <c r="V184" s="4" t="s">
        <v>639</v>
      </c>
      <c r="W184" s="4">
        <v>0</v>
      </c>
      <c r="X184" s="17" t="s">
        <v>34</v>
      </c>
    </row>
    <row r="185" spans="1:24">
      <c r="A185" s="4">
        <v>184</v>
      </c>
      <c r="B185" s="4" t="s">
        <v>542</v>
      </c>
      <c r="C185" s="3" t="s">
        <v>25</v>
      </c>
      <c r="D185" s="3" t="s">
        <v>26</v>
      </c>
      <c r="E185" s="4" t="s">
        <v>933</v>
      </c>
      <c r="F185" s="4" t="s">
        <v>934</v>
      </c>
      <c r="G185" s="4">
        <v>1030534528</v>
      </c>
      <c r="H185" s="4" t="s">
        <v>935</v>
      </c>
      <c r="I185" s="4" t="s">
        <v>936</v>
      </c>
      <c r="J185" s="4" t="s">
        <v>937</v>
      </c>
      <c r="K185" s="21">
        <f>+VLOOKUP(A185,'[1]2024'!$B:$I,8,0)</f>
        <v>45350</v>
      </c>
      <c r="L185" s="21">
        <f>+VLOOKUP(A185,'[1]2024'!$B:$J,9,0)</f>
        <v>45357</v>
      </c>
      <c r="M185" s="21">
        <f>+VLOOKUP(A185,'[1]2024'!$B:$K,10,0)</f>
        <v>45478</v>
      </c>
      <c r="N185" s="4">
        <v>4</v>
      </c>
      <c r="O185" s="4" t="s">
        <v>31</v>
      </c>
      <c r="P185" s="4">
        <f>+VLOOKUP(A185,[2]ADIC!$C:$D,2,0)</f>
        <v>60</v>
      </c>
      <c r="Q185" s="21">
        <f>+VLOOKUP(A185,[2]ADIC!$C:$E,3,0)</f>
        <v>45540</v>
      </c>
      <c r="R185" s="2">
        <v>21872000</v>
      </c>
      <c r="S185" s="2">
        <v>10936000</v>
      </c>
      <c r="T185" s="15">
        <v>32808000</v>
      </c>
      <c r="U185" s="17" t="s">
        <v>938</v>
      </c>
      <c r="V185" s="4" t="s">
        <v>548</v>
      </c>
      <c r="W185" s="4">
        <v>0</v>
      </c>
      <c r="X185" s="17" t="s">
        <v>34</v>
      </c>
    </row>
    <row r="186" spans="1:24">
      <c r="A186" s="4">
        <v>185</v>
      </c>
      <c r="B186" s="4" t="s">
        <v>24</v>
      </c>
      <c r="C186" s="3" t="s">
        <v>25</v>
      </c>
      <c r="D186" s="3" t="s">
        <v>26</v>
      </c>
      <c r="E186" s="4" t="s">
        <v>796</v>
      </c>
      <c r="F186" s="4" t="s">
        <v>939</v>
      </c>
      <c r="G186" s="4">
        <v>80793651</v>
      </c>
      <c r="H186" s="4" t="s">
        <v>940</v>
      </c>
      <c r="I186" s="4" t="s">
        <v>941</v>
      </c>
      <c r="J186" s="4" t="s">
        <v>942</v>
      </c>
      <c r="K186" s="21">
        <f>+VLOOKUP(A186,'[1]2024'!$B:$I,8,0)</f>
        <v>45349</v>
      </c>
      <c r="L186" s="21">
        <f>+VLOOKUP(A186,'[1]2024'!$B:$J,9,0)</f>
        <v>45351</v>
      </c>
      <c r="M186" s="21">
        <f>+VLOOKUP(A186,'[1]2024'!$B:$K,10,0)</f>
        <v>45471</v>
      </c>
      <c r="N186" s="4">
        <v>4</v>
      </c>
      <c r="O186" s="4" t="s">
        <v>31</v>
      </c>
      <c r="P186" s="4">
        <f>+VLOOKUP(A186,[2]ADIC!$C:$D,2,0)</f>
        <v>60</v>
      </c>
      <c r="Q186" s="21">
        <f>+VLOOKUP(A186,[2]ADIC!$C:$E,3,0)</f>
        <v>45532</v>
      </c>
      <c r="R186" s="2">
        <v>21872000</v>
      </c>
      <c r="S186" s="2">
        <v>10936000</v>
      </c>
      <c r="T186" s="15">
        <v>32808000</v>
      </c>
      <c r="U186" s="17" t="s">
        <v>943</v>
      </c>
      <c r="V186" s="4" t="s">
        <v>711</v>
      </c>
      <c r="W186" s="4">
        <v>0</v>
      </c>
      <c r="X186" s="17" t="s">
        <v>34</v>
      </c>
    </row>
    <row r="187" spans="1:24">
      <c r="A187" s="4">
        <v>186</v>
      </c>
      <c r="B187" s="4" t="s">
        <v>542</v>
      </c>
      <c r="C187" s="3" t="s">
        <v>25</v>
      </c>
      <c r="D187" s="3" t="s">
        <v>26</v>
      </c>
      <c r="E187" s="4" t="s">
        <v>783</v>
      </c>
      <c r="F187" s="4" t="s">
        <v>944</v>
      </c>
      <c r="G187" s="4">
        <v>51920607</v>
      </c>
      <c r="H187" s="4" t="s">
        <v>945</v>
      </c>
      <c r="I187" s="4" t="s">
        <v>946</v>
      </c>
      <c r="J187" s="4" t="s">
        <v>947</v>
      </c>
      <c r="K187" s="21">
        <f>+VLOOKUP(A187,'[1]2024'!$B:$I,8,0)</f>
        <v>45350</v>
      </c>
      <c r="L187" s="21">
        <f>+VLOOKUP(A187,'[1]2024'!$B:$J,9,0)</f>
        <v>45351</v>
      </c>
      <c r="M187" s="21">
        <f>+VLOOKUP(A187,'[1]2024'!$B:$K,10,0)</f>
        <v>45471</v>
      </c>
      <c r="N187" s="4">
        <v>4</v>
      </c>
      <c r="O187" s="4" t="s">
        <v>31</v>
      </c>
      <c r="P187" s="4">
        <f>+VLOOKUP(A187,[2]ADIC!$C:$D,2,0)</f>
        <v>60</v>
      </c>
      <c r="Q187" s="21">
        <f>+VLOOKUP(A187,[2]ADIC!$C:$E,3,0)</f>
        <v>45532</v>
      </c>
      <c r="R187" s="2">
        <v>20000000</v>
      </c>
      <c r="S187" s="2">
        <v>10000000</v>
      </c>
      <c r="T187" s="15">
        <v>30000000</v>
      </c>
      <c r="U187" s="17" t="s">
        <v>948</v>
      </c>
      <c r="V187" s="4" t="s">
        <v>926</v>
      </c>
      <c r="W187" s="4" t="s">
        <v>31</v>
      </c>
      <c r="X187" s="17" t="s">
        <v>34</v>
      </c>
    </row>
    <row r="188" spans="1:24">
      <c r="A188" s="4">
        <v>187</v>
      </c>
      <c r="B188" s="4" t="s">
        <v>64</v>
      </c>
      <c r="C188" s="3" t="s">
        <v>25</v>
      </c>
      <c r="D188" s="3" t="s">
        <v>26</v>
      </c>
      <c r="E188" s="4" t="s">
        <v>949</v>
      </c>
      <c r="F188" s="4" t="s">
        <v>950</v>
      </c>
      <c r="G188" s="4">
        <v>52243716</v>
      </c>
      <c r="H188" s="4" t="s">
        <v>951</v>
      </c>
      <c r="I188" s="4" t="s">
        <v>952</v>
      </c>
      <c r="J188" s="4" t="s">
        <v>953</v>
      </c>
      <c r="K188" s="21">
        <f>+VLOOKUP(A188,'[1]2024'!$B:$I,8,0)</f>
        <v>45349</v>
      </c>
      <c r="L188" s="21">
        <f>+VLOOKUP(A188,'[1]2024'!$B:$J,9,0)</f>
        <v>45350</v>
      </c>
      <c r="M188" s="21">
        <f>+VLOOKUP(A188,'[1]2024'!$B:$K,10,0)</f>
        <v>45470</v>
      </c>
      <c r="N188" s="4">
        <v>4</v>
      </c>
      <c r="O188" s="4" t="s">
        <v>31</v>
      </c>
      <c r="P188" s="4">
        <f>+VLOOKUP(A188,[2]ADIC!$C:$D,2,0)</f>
        <v>60</v>
      </c>
      <c r="Q188" s="21">
        <f>+VLOOKUP(A188,[2]ADIC!$C:$E,3,0)</f>
        <v>45531</v>
      </c>
      <c r="R188" s="2">
        <v>20000000</v>
      </c>
      <c r="S188" s="2">
        <v>10000000</v>
      </c>
      <c r="T188" s="15">
        <v>30000000</v>
      </c>
      <c r="U188" s="17" t="s">
        <v>954</v>
      </c>
      <c r="V188" s="4" t="s">
        <v>955</v>
      </c>
      <c r="W188" s="4">
        <v>0</v>
      </c>
      <c r="X188" s="17" t="s">
        <v>34</v>
      </c>
    </row>
    <row r="189" spans="1:24">
      <c r="A189" s="4">
        <v>188</v>
      </c>
      <c r="B189" s="4" t="s">
        <v>24</v>
      </c>
      <c r="C189" s="3" t="s">
        <v>25</v>
      </c>
      <c r="D189" s="3" t="s">
        <v>26</v>
      </c>
      <c r="E189" s="4" t="s">
        <v>912</v>
      </c>
      <c r="F189" s="4" t="s">
        <v>956</v>
      </c>
      <c r="G189" s="4">
        <v>1121934991</v>
      </c>
      <c r="H189" s="4" t="s">
        <v>957</v>
      </c>
      <c r="I189" s="4" t="s">
        <v>958</v>
      </c>
      <c r="J189" s="4" t="s">
        <v>959</v>
      </c>
      <c r="K189" s="21">
        <f>+VLOOKUP(A189,'[1]2024'!$B:$I,8,0)</f>
        <v>45357</v>
      </c>
      <c r="L189" s="21">
        <f>+VLOOKUP(A189,'[1]2024'!$B:$J,9,0)</f>
        <v>45359</v>
      </c>
      <c r="M189" s="21">
        <f>+VLOOKUP(A189,'[1]2024'!$B:$K,10,0)</f>
        <v>45480</v>
      </c>
      <c r="N189" s="4">
        <v>4</v>
      </c>
      <c r="O189" s="4" t="s">
        <v>31</v>
      </c>
      <c r="P189" s="4"/>
      <c r="Q189" s="21"/>
      <c r="R189" s="2">
        <v>21872000</v>
      </c>
      <c r="S189" s="2">
        <v>0</v>
      </c>
      <c r="T189" s="15">
        <v>21872000</v>
      </c>
      <c r="U189" s="17" t="s">
        <v>917</v>
      </c>
      <c r="V189" s="4" t="s">
        <v>439</v>
      </c>
      <c r="W189" s="4">
        <v>0</v>
      </c>
      <c r="X189" s="17" t="s">
        <v>34</v>
      </c>
    </row>
    <row r="190" spans="1:24">
      <c r="A190" s="4">
        <v>189</v>
      </c>
      <c r="B190" s="4" t="s">
        <v>542</v>
      </c>
      <c r="C190" s="3" t="s">
        <v>25</v>
      </c>
      <c r="D190" s="3" t="s">
        <v>26</v>
      </c>
      <c r="E190" s="4" t="s">
        <v>783</v>
      </c>
      <c r="F190" s="4" t="s">
        <v>960</v>
      </c>
      <c r="G190" s="4">
        <v>79646039</v>
      </c>
      <c r="H190" s="4" t="s">
        <v>961</v>
      </c>
      <c r="I190" s="4" t="s">
        <v>962</v>
      </c>
      <c r="J190" s="4" t="s">
        <v>963</v>
      </c>
      <c r="K190" s="21">
        <f>+VLOOKUP(A190,'[1]2024'!$B:$I,8,0)</f>
        <v>45349</v>
      </c>
      <c r="L190" s="21">
        <f>+VLOOKUP(A190,'[1]2024'!$B:$J,9,0)</f>
        <v>45350</v>
      </c>
      <c r="M190" s="21">
        <f>+VLOOKUP(A190,'[1]2024'!$B:$K,10,0)</f>
        <v>45470</v>
      </c>
      <c r="N190" s="4">
        <v>4</v>
      </c>
      <c r="O190" s="4" t="s">
        <v>31</v>
      </c>
      <c r="P190" s="4">
        <f>+VLOOKUP(A190,[2]ADIC!$C:$D,2,0)</f>
        <v>60</v>
      </c>
      <c r="Q190" s="21">
        <f>+VLOOKUP(A190,[2]ADIC!$C:$E,3,0)</f>
        <v>45531</v>
      </c>
      <c r="R190" s="2">
        <v>20000000</v>
      </c>
      <c r="S190" s="2">
        <v>10000000</v>
      </c>
      <c r="T190" s="15">
        <v>30000000</v>
      </c>
      <c r="U190" s="17" t="s">
        <v>964</v>
      </c>
      <c r="V190" s="4" t="s">
        <v>926</v>
      </c>
      <c r="W190" s="4">
        <v>0</v>
      </c>
      <c r="X190" s="17" t="s">
        <v>34</v>
      </c>
    </row>
    <row r="191" spans="1:24">
      <c r="A191" s="4">
        <v>190</v>
      </c>
      <c r="B191" s="4" t="s">
        <v>24</v>
      </c>
      <c r="C191" s="3" t="s">
        <v>25</v>
      </c>
      <c r="D191" s="3" t="s">
        <v>46</v>
      </c>
      <c r="E191" s="4" t="s">
        <v>965</v>
      </c>
      <c r="F191" s="4" t="s">
        <v>966</v>
      </c>
      <c r="G191" s="4">
        <v>28089387</v>
      </c>
      <c r="H191" s="4" t="s">
        <v>967</v>
      </c>
      <c r="I191" s="4" t="s">
        <v>968</v>
      </c>
      <c r="J191" s="4" t="s">
        <v>969</v>
      </c>
      <c r="K191" s="21">
        <f>+VLOOKUP(A191,'[1]2024'!$B:$I,8,0)</f>
        <v>45366</v>
      </c>
      <c r="L191" s="21">
        <f>+VLOOKUP(A191,'[1]2024'!$B:$J,9,0)</f>
        <v>45373</v>
      </c>
      <c r="M191" s="21">
        <f>+VLOOKUP(A191,'[1]2024'!$B:$K,10,0)</f>
        <v>45494</v>
      </c>
      <c r="N191" s="4">
        <v>4</v>
      </c>
      <c r="O191" s="4" t="s">
        <v>31</v>
      </c>
      <c r="P191" s="4">
        <f>+VLOOKUP(A191,[2]ADIC!$C:$D,2,0)</f>
        <v>60</v>
      </c>
      <c r="Q191" s="21">
        <f>+VLOOKUP(A191,[2]ADIC!$C:$E,3,0)</f>
        <v>45556</v>
      </c>
      <c r="R191" s="2">
        <v>11576000</v>
      </c>
      <c r="S191" s="2">
        <v>5788000</v>
      </c>
      <c r="T191" s="15">
        <v>17364000</v>
      </c>
      <c r="U191" s="17" t="s">
        <v>970</v>
      </c>
      <c r="V191" s="4" t="s">
        <v>711</v>
      </c>
      <c r="W191" s="4">
        <v>0</v>
      </c>
      <c r="X191" s="17" t="s">
        <v>34</v>
      </c>
    </row>
    <row r="192" spans="1:24">
      <c r="A192" s="4">
        <v>191</v>
      </c>
      <c r="B192" s="4" t="s">
        <v>440</v>
      </c>
      <c r="C192" s="3" t="s">
        <v>25</v>
      </c>
      <c r="D192" s="3" t="s">
        <v>26</v>
      </c>
      <c r="E192" s="4" t="s">
        <v>971</v>
      </c>
      <c r="F192" s="4" t="s">
        <v>972</v>
      </c>
      <c r="G192" s="4">
        <v>1026294301</v>
      </c>
      <c r="H192" s="4" t="s">
        <v>973</v>
      </c>
      <c r="I192" s="4" t="s">
        <v>974</v>
      </c>
      <c r="J192" s="4" t="s">
        <v>975</v>
      </c>
      <c r="K192" s="21">
        <f>+VLOOKUP(A192,'[1]2024'!$B:$I,8,0)</f>
        <v>45348</v>
      </c>
      <c r="L192" s="21">
        <f>+VLOOKUP(A192,'[1]2024'!$B:$J,9,0)</f>
        <v>45350</v>
      </c>
      <c r="M192" s="21">
        <f>+VLOOKUP(A192,'[1]2024'!$B:$K,10,0)</f>
        <v>45470</v>
      </c>
      <c r="N192" s="4">
        <v>4</v>
      </c>
      <c r="O192" s="4" t="s">
        <v>31</v>
      </c>
      <c r="P192" s="4">
        <f>+VLOOKUP(A192,[2]ADIC!$C:$D,2,0)</f>
        <v>60</v>
      </c>
      <c r="Q192" s="21">
        <f>+VLOOKUP(A192,[2]ADIC!$C:$E,3,0)</f>
        <v>45531</v>
      </c>
      <c r="R192" s="2">
        <v>24000000</v>
      </c>
      <c r="S192" s="2">
        <v>12000000</v>
      </c>
      <c r="T192" s="15">
        <v>36000000</v>
      </c>
      <c r="U192" s="17" t="s">
        <v>976</v>
      </c>
      <c r="V192" s="4" t="s">
        <v>268</v>
      </c>
      <c r="W192" s="4">
        <v>0</v>
      </c>
      <c r="X192" s="17" t="s">
        <v>34</v>
      </c>
    </row>
    <row r="193" spans="1:24">
      <c r="A193" s="4">
        <v>192</v>
      </c>
      <c r="B193" s="4" t="s">
        <v>977</v>
      </c>
      <c r="C193" s="3" t="s">
        <v>25</v>
      </c>
      <c r="D193" s="3" t="s">
        <v>26</v>
      </c>
      <c r="E193" s="4" t="s">
        <v>978</v>
      </c>
      <c r="F193" s="4" t="s">
        <v>979</v>
      </c>
      <c r="G193" s="4">
        <v>1010228966</v>
      </c>
      <c r="H193" s="4" t="s">
        <v>980</v>
      </c>
      <c r="I193" s="4" t="s">
        <v>981</v>
      </c>
      <c r="J193" s="4" t="s">
        <v>982</v>
      </c>
      <c r="K193" s="21">
        <f>+VLOOKUP(A193,'[1]2024'!$B:$I,8,0)</f>
        <v>45364</v>
      </c>
      <c r="L193" s="21">
        <f>+VLOOKUP(A193,'[1]2024'!$B:$J,9,0)</f>
        <v>45365</v>
      </c>
      <c r="M193" s="21">
        <f>+VLOOKUP(A193,'[1]2024'!$B:$K,10,0)</f>
        <v>45486</v>
      </c>
      <c r="N193" s="4">
        <v>4</v>
      </c>
      <c r="O193" s="4" t="s">
        <v>31</v>
      </c>
      <c r="P193" s="4">
        <f>+VLOOKUP(A193,[2]ADIC!$C:$D,2,0)</f>
        <v>60</v>
      </c>
      <c r="Q193" s="21">
        <f>+VLOOKUP(A193,[2]ADIC!$C:$E,3,0)</f>
        <v>45548</v>
      </c>
      <c r="R193" s="2">
        <v>19092000</v>
      </c>
      <c r="S193" s="2">
        <v>9546000</v>
      </c>
      <c r="T193" s="15">
        <v>28638000</v>
      </c>
      <c r="U193" s="17" t="s">
        <v>983</v>
      </c>
      <c r="V193" s="4" t="s">
        <v>133</v>
      </c>
      <c r="W193" s="4">
        <v>0</v>
      </c>
      <c r="X193" s="17" t="s">
        <v>34</v>
      </c>
    </row>
    <row r="194" spans="1:24">
      <c r="A194" s="4">
        <v>193</v>
      </c>
      <c r="B194" s="4" t="s">
        <v>542</v>
      </c>
      <c r="C194" s="3" t="s">
        <v>25</v>
      </c>
      <c r="D194" s="3" t="s">
        <v>26</v>
      </c>
      <c r="E194" s="4" t="s">
        <v>933</v>
      </c>
      <c r="F194" s="4" t="s">
        <v>984</v>
      </c>
      <c r="G194" s="4">
        <v>1072647997</v>
      </c>
      <c r="H194" s="4" t="s">
        <v>985</v>
      </c>
      <c r="I194" s="4" t="s">
        <v>986</v>
      </c>
      <c r="J194" s="4" t="s">
        <v>987</v>
      </c>
      <c r="K194" s="21">
        <f>+VLOOKUP(A194,'[1]2024'!$B:$I,8,0)</f>
        <v>45349</v>
      </c>
      <c r="L194" s="21">
        <f>+VLOOKUP(A194,'[1]2024'!$B:$J,9,0)</f>
        <v>45351</v>
      </c>
      <c r="M194" s="21">
        <f>+VLOOKUP(A194,'[1]2024'!$B:$K,10,0)</f>
        <v>45471</v>
      </c>
      <c r="N194" s="4">
        <v>4</v>
      </c>
      <c r="O194" s="4" t="s">
        <v>31</v>
      </c>
      <c r="P194" s="4">
        <f>+VLOOKUP(A194,[2]ADIC!$C:$D,2,0)</f>
        <v>60</v>
      </c>
      <c r="Q194" s="21">
        <f>+VLOOKUP(A194,[2]ADIC!$C:$E,3,0)</f>
        <v>45532</v>
      </c>
      <c r="R194" s="2">
        <v>21872000</v>
      </c>
      <c r="S194" s="2">
        <v>10936000</v>
      </c>
      <c r="T194" s="15">
        <v>32808000</v>
      </c>
      <c r="U194" s="17" t="s">
        <v>988</v>
      </c>
      <c r="V194" s="4" t="s">
        <v>817</v>
      </c>
      <c r="W194" s="4">
        <v>0</v>
      </c>
      <c r="X194" s="17" t="s">
        <v>34</v>
      </c>
    </row>
    <row r="195" spans="1:24">
      <c r="A195" s="4">
        <v>194</v>
      </c>
      <c r="B195" s="4" t="s">
        <v>24</v>
      </c>
      <c r="C195" s="3" t="s">
        <v>25</v>
      </c>
      <c r="D195" s="3" t="s">
        <v>26</v>
      </c>
      <c r="E195" s="4" t="s">
        <v>989</v>
      </c>
      <c r="F195" s="4" t="s">
        <v>990</v>
      </c>
      <c r="G195" s="4">
        <v>1022379112</v>
      </c>
      <c r="H195" s="4" t="s">
        <v>991</v>
      </c>
      <c r="I195" s="4" t="s">
        <v>992</v>
      </c>
      <c r="J195" s="4" t="s">
        <v>993</v>
      </c>
      <c r="K195" s="21">
        <f>+VLOOKUP(A195,'[1]2024'!$B:$I,8,0)</f>
        <v>45364</v>
      </c>
      <c r="L195" s="21">
        <f>+VLOOKUP(A195,'[1]2024'!$B:$J,9,0)</f>
        <v>45366</v>
      </c>
      <c r="M195" s="21">
        <f>+VLOOKUP(A195,'[1]2024'!$B:$K,10,0)</f>
        <v>45487</v>
      </c>
      <c r="N195" s="4">
        <v>4</v>
      </c>
      <c r="O195" s="4" t="s">
        <v>31</v>
      </c>
      <c r="P195" s="4">
        <f>+VLOOKUP(A195,[2]ADIC!$C:$D,2,0)</f>
        <v>60</v>
      </c>
      <c r="Q195" s="21">
        <f>+VLOOKUP(A195,[2]ADIC!$C:$E,3,0)</f>
        <v>45549</v>
      </c>
      <c r="R195" s="2">
        <v>20000000</v>
      </c>
      <c r="S195" s="2">
        <v>10000000</v>
      </c>
      <c r="T195" s="15">
        <v>30000000</v>
      </c>
      <c r="U195" s="17" t="s">
        <v>994</v>
      </c>
      <c r="V195" s="4" t="s">
        <v>52</v>
      </c>
      <c r="W195" s="4">
        <v>0</v>
      </c>
      <c r="X195" s="17" t="s">
        <v>34</v>
      </c>
    </row>
    <row r="196" spans="1:24">
      <c r="A196" s="4">
        <v>195</v>
      </c>
      <c r="B196" s="4" t="s">
        <v>24</v>
      </c>
      <c r="C196" s="3" t="s">
        <v>25</v>
      </c>
      <c r="D196" s="3" t="s">
        <v>26</v>
      </c>
      <c r="E196" s="4" t="s">
        <v>796</v>
      </c>
      <c r="F196" s="4" t="s">
        <v>995</v>
      </c>
      <c r="G196" s="4">
        <v>1030551811</v>
      </c>
      <c r="H196" s="4" t="s">
        <v>996</v>
      </c>
      <c r="I196" s="4" t="s">
        <v>997</v>
      </c>
      <c r="J196" s="4" t="s">
        <v>998</v>
      </c>
      <c r="K196" s="21">
        <f>+VLOOKUP(A196,'[1]2024'!$B:$I,8,0)</f>
        <v>45350</v>
      </c>
      <c r="L196" s="21">
        <f>+VLOOKUP(A196,'[1]2024'!$B:$J,9,0)</f>
        <v>45351</v>
      </c>
      <c r="M196" s="21">
        <f>+VLOOKUP(A196,'[1]2024'!$B:$K,10,0)</f>
        <v>45471</v>
      </c>
      <c r="N196" s="4">
        <v>4</v>
      </c>
      <c r="O196" s="4" t="s">
        <v>31</v>
      </c>
      <c r="P196" s="4">
        <f>+VLOOKUP(A196,[2]ADIC!$C:$D,2,0)</f>
        <v>60</v>
      </c>
      <c r="Q196" s="21">
        <f>+VLOOKUP(A196,[2]ADIC!$C:$E,3,0)</f>
        <v>45532</v>
      </c>
      <c r="R196" s="2">
        <v>21872000</v>
      </c>
      <c r="S196" s="2">
        <v>10936000</v>
      </c>
      <c r="T196" s="15">
        <v>32808000</v>
      </c>
      <c r="U196" s="17" t="s">
        <v>859</v>
      </c>
      <c r="V196" s="4" t="s">
        <v>711</v>
      </c>
      <c r="W196" s="4">
        <v>0</v>
      </c>
      <c r="X196" s="17" t="s">
        <v>34</v>
      </c>
    </row>
    <row r="197" spans="1:24">
      <c r="A197" s="4">
        <v>196</v>
      </c>
      <c r="B197" s="4" t="s">
        <v>999</v>
      </c>
      <c r="C197" s="3" t="s">
        <v>25</v>
      </c>
      <c r="D197" s="3" t="s">
        <v>26</v>
      </c>
      <c r="E197" s="4" t="s">
        <v>1000</v>
      </c>
      <c r="F197" s="4" t="s">
        <v>1001</v>
      </c>
      <c r="G197" s="4">
        <v>1010106984</v>
      </c>
      <c r="H197" s="4" t="s">
        <v>1002</v>
      </c>
      <c r="I197" s="4" t="s">
        <v>1003</v>
      </c>
      <c r="J197" s="4" t="s">
        <v>1004</v>
      </c>
      <c r="K197" s="21">
        <f>+VLOOKUP(A197,'[1]2024'!$B:$I,8,0)</f>
        <v>45350</v>
      </c>
      <c r="L197" s="21">
        <f>+VLOOKUP(A197,'[1]2024'!$B:$J,9,0)</f>
        <v>45351</v>
      </c>
      <c r="M197" s="21">
        <f>+VLOOKUP(A197,'[1]2024'!$B:$K,10,0)</f>
        <v>45471</v>
      </c>
      <c r="N197" s="4">
        <v>4</v>
      </c>
      <c r="O197" s="4" t="s">
        <v>31</v>
      </c>
      <c r="P197" s="4">
        <f>+VLOOKUP(A197,[2]ADIC!$C:$D,2,0)</f>
        <v>60</v>
      </c>
      <c r="Q197" s="21">
        <f>+VLOOKUP(A197,[2]ADIC!$C:$E,3,0)</f>
        <v>45532</v>
      </c>
      <c r="R197" s="2">
        <v>19092000</v>
      </c>
      <c r="S197" s="2">
        <v>9546000</v>
      </c>
      <c r="T197" s="15">
        <v>28638000</v>
      </c>
      <c r="U197" s="17" t="s">
        <v>816</v>
      </c>
      <c r="V197" s="4" t="s">
        <v>725</v>
      </c>
      <c r="W197" s="4">
        <v>0</v>
      </c>
      <c r="X197" s="17" t="s">
        <v>34</v>
      </c>
    </row>
    <row r="198" spans="1:24">
      <c r="A198" s="4">
        <v>197</v>
      </c>
      <c r="B198" s="4" t="s">
        <v>542</v>
      </c>
      <c r="C198" s="3" t="s">
        <v>25</v>
      </c>
      <c r="D198" s="3" t="s">
        <v>26</v>
      </c>
      <c r="E198" s="4" t="s">
        <v>1005</v>
      </c>
      <c r="F198" s="4" t="s">
        <v>1006</v>
      </c>
      <c r="G198" s="4">
        <v>1018455289</v>
      </c>
      <c r="H198" s="4" t="s">
        <v>1007</v>
      </c>
      <c r="I198" s="4" t="s">
        <v>1008</v>
      </c>
      <c r="J198" s="4" t="s">
        <v>1009</v>
      </c>
      <c r="K198" s="21">
        <f>+VLOOKUP(A198,'[1]2024'!$B:$I,8,0)</f>
        <v>45350</v>
      </c>
      <c r="L198" s="21">
        <f>+VLOOKUP(A198,'[1]2024'!$B:$J,9,0)</f>
        <v>45351</v>
      </c>
      <c r="M198" s="21">
        <f>+VLOOKUP(A198,'[1]2024'!$B:$K,10,0)</f>
        <v>45471</v>
      </c>
      <c r="N198" s="4">
        <v>4</v>
      </c>
      <c r="O198" s="4" t="s">
        <v>31</v>
      </c>
      <c r="P198" s="4">
        <f>+VLOOKUP(A198,[2]ADIC!$C:$D,2,0)</f>
        <v>60</v>
      </c>
      <c r="Q198" s="21">
        <f>+VLOOKUP(A198,[2]ADIC!$C:$E,3,0)</f>
        <v>45532</v>
      </c>
      <c r="R198" s="2">
        <v>21872000</v>
      </c>
      <c r="S198" s="2">
        <v>10936000</v>
      </c>
      <c r="T198" s="15">
        <v>32808000</v>
      </c>
      <c r="U198" s="17" t="s">
        <v>1010</v>
      </c>
      <c r="V198" s="4" t="s">
        <v>688</v>
      </c>
      <c r="W198" s="4">
        <v>0</v>
      </c>
      <c r="X198" s="17" t="s">
        <v>34</v>
      </c>
    </row>
    <row r="199" spans="1:24">
      <c r="A199" s="4">
        <v>198</v>
      </c>
      <c r="B199" s="4" t="s">
        <v>906</v>
      </c>
      <c r="C199" s="3" t="s">
        <v>25</v>
      </c>
      <c r="D199" s="3" t="s">
        <v>26</v>
      </c>
      <c r="E199" s="4" t="s">
        <v>907</v>
      </c>
      <c r="F199" s="4" t="s">
        <v>1011</v>
      </c>
      <c r="G199" s="4">
        <v>53048870</v>
      </c>
      <c r="H199" s="4" t="s">
        <v>1012</v>
      </c>
      <c r="I199" s="4" t="s">
        <v>1013</v>
      </c>
      <c r="J199" s="4" t="s">
        <v>1014</v>
      </c>
      <c r="K199" s="21">
        <f>+VLOOKUP(A199,'[1]2024'!$B:$I,8,0)</f>
        <v>45351</v>
      </c>
      <c r="L199" s="21">
        <f>+VLOOKUP(A199,'[1]2024'!$B:$J,9,0)</f>
        <v>45358</v>
      </c>
      <c r="M199" s="21">
        <f>+VLOOKUP(A199,'[1]2024'!$B:$K,10,0)</f>
        <v>45479</v>
      </c>
      <c r="N199" s="4">
        <v>4</v>
      </c>
      <c r="O199" s="4" t="s">
        <v>31</v>
      </c>
      <c r="P199" s="4">
        <f>+VLOOKUP(A199,[2]ADIC!$C:$D,2,0)</f>
        <v>60</v>
      </c>
      <c r="Q199" s="21">
        <f>+VLOOKUP(A199,[2]ADIC!$C:$E,3,0)</f>
        <v>45541</v>
      </c>
      <c r="R199" s="2">
        <v>19092000</v>
      </c>
      <c r="S199" s="2">
        <v>9546000</v>
      </c>
      <c r="T199" s="15">
        <v>28638000</v>
      </c>
      <c r="U199" s="17" t="s">
        <v>1015</v>
      </c>
      <c r="V199" s="4" t="s">
        <v>133</v>
      </c>
      <c r="W199" s="4">
        <v>0</v>
      </c>
      <c r="X199" s="17" t="s">
        <v>34</v>
      </c>
    </row>
    <row r="200" spans="1:24">
      <c r="A200" s="4">
        <v>199</v>
      </c>
      <c r="B200" s="4" t="s">
        <v>24</v>
      </c>
      <c r="C200" s="3" t="s">
        <v>25</v>
      </c>
      <c r="D200" s="3" t="s">
        <v>26</v>
      </c>
      <c r="E200" s="4" t="s">
        <v>1016</v>
      </c>
      <c r="F200" s="4" t="s">
        <v>1017</v>
      </c>
      <c r="G200" s="4">
        <v>51901857</v>
      </c>
      <c r="H200" s="4" t="s">
        <v>1018</v>
      </c>
      <c r="I200" s="4" t="s">
        <v>1019</v>
      </c>
      <c r="J200" s="4" t="s">
        <v>1020</v>
      </c>
      <c r="K200" s="21">
        <f>+VLOOKUP(A200,'[1]2024'!$B:$I,8,0)</f>
        <v>45351</v>
      </c>
      <c r="L200" s="21">
        <f>+VLOOKUP(A200,'[1]2024'!$B:$J,9,0)</f>
        <v>45355</v>
      </c>
      <c r="M200" s="21">
        <f>+VLOOKUP(A200,'[1]2024'!$B:$K,10,0)</f>
        <v>45476</v>
      </c>
      <c r="N200" s="4">
        <v>4</v>
      </c>
      <c r="O200" s="4" t="s">
        <v>31</v>
      </c>
      <c r="P200" s="4">
        <f>+VLOOKUP(A200,[2]ADIC!$C:$D,2,0)</f>
        <v>60</v>
      </c>
      <c r="Q200" s="21">
        <f>+VLOOKUP(A200,[2]ADIC!$C:$E,3,0)</f>
        <v>45538</v>
      </c>
      <c r="R200" s="2">
        <v>21872000</v>
      </c>
      <c r="S200" s="2">
        <v>10936000</v>
      </c>
      <c r="T200" s="15">
        <v>32808000</v>
      </c>
      <c r="U200" s="17" t="s">
        <v>1021</v>
      </c>
      <c r="V200" s="4" t="s">
        <v>439</v>
      </c>
      <c r="W200" s="4">
        <v>0</v>
      </c>
      <c r="X200" s="17" t="s">
        <v>34</v>
      </c>
    </row>
    <row r="201" spans="1:24">
      <c r="A201" s="4">
        <v>200</v>
      </c>
      <c r="B201" s="4" t="s">
        <v>542</v>
      </c>
      <c r="C201" s="3" t="s">
        <v>25</v>
      </c>
      <c r="D201" s="3" t="s">
        <v>26</v>
      </c>
      <c r="E201" s="4" t="s">
        <v>933</v>
      </c>
      <c r="F201" s="4" t="s">
        <v>1022</v>
      </c>
      <c r="G201" s="4">
        <v>53907315</v>
      </c>
      <c r="H201" s="4" t="s">
        <v>1023</v>
      </c>
      <c r="I201" s="4" t="s">
        <v>1024</v>
      </c>
      <c r="J201" s="4" t="s">
        <v>1025</v>
      </c>
      <c r="K201" s="21">
        <f>+VLOOKUP(A201,'[1]2024'!$B:$I,8,0)</f>
        <v>45351</v>
      </c>
      <c r="L201" s="21">
        <f>+VLOOKUP(A201,'[1]2024'!$B:$J,9,0)</f>
        <v>45352</v>
      </c>
      <c r="M201" s="21">
        <f>+VLOOKUP(A201,'[1]2024'!$B:$K,10,0)</f>
        <v>45473</v>
      </c>
      <c r="N201" s="4">
        <v>4</v>
      </c>
      <c r="O201" s="4" t="s">
        <v>31</v>
      </c>
      <c r="P201" s="4">
        <f>+VLOOKUP(A201,[2]ADIC!$C:$D,2,0)</f>
        <v>60</v>
      </c>
      <c r="Q201" s="21">
        <f>+VLOOKUP(A201,[2]ADIC!$C:$E,3,0)</f>
        <v>45534</v>
      </c>
      <c r="R201" s="2">
        <v>21872000</v>
      </c>
      <c r="S201" s="2">
        <v>10936000</v>
      </c>
      <c r="T201" s="15">
        <v>32808000</v>
      </c>
      <c r="U201" s="17" t="s">
        <v>938</v>
      </c>
      <c r="V201" s="4" t="s">
        <v>926</v>
      </c>
      <c r="W201" s="4">
        <v>0</v>
      </c>
      <c r="X201" s="17" t="s">
        <v>34</v>
      </c>
    </row>
    <row r="202" spans="1:24">
      <c r="A202" s="4">
        <v>201</v>
      </c>
      <c r="B202" s="4" t="s">
        <v>58</v>
      </c>
      <c r="C202" s="3" t="s">
        <v>25</v>
      </c>
      <c r="D202" s="3" t="s">
        <v>26</v>
      </c>
      <c r="E202" s="4" t="s">
        <v>1026</v>
      </c>
      <c r="F202" s="4" t="s">
        <v>1027</v>
      </c>
      <c r="G202" s="4">
        <v>51962571</v>
      </c>
      <c r="H202" s="4" t="s">
        <v>1028</v>
      </c>
      <c r="I202" s="4" t="s">
        <v>1029</v>
      </c>
      <c r="J202" s="4" t="s">
        <v>1030</v>
      </c>
      <c r="K202" s="21">
        <f>+VLOOKUP(A202,'[1]2024'!$B:$I,8,0)</f>
        <v>45350</v>
      </c>
      <c r="L202" s="21">
        <f>+VLOOKUP(A202,'[1]2024'!$B:$J,9,0)</f>
        <v>45351</v>
      </c>
      <c r="M202" s="21">
        <f>+VLOOKUP(A202,'[1]2024'!$B:$K,10,0)</f>
        <v>45471</v>
      </c>
      <c r="N202" s="4">
        <v>4</v>
      </c>
      <c r="O202" s="4" t="s">
        <v>31</v>
      </c>
      <c r="P202" s="4">
        <f>+VLOOKUP(A202,[2]ADIC!$C:$D,2,0)</f>
        <v>60</v>
      </c>
      <c r="Q202" s="21">
        <f>+VLOOKUP(A202,[2]ADIC!$C:$E,3,0)</f>
        <v>45532</v>
      </c>
      <c r="R202" s="2">
        <v>19092000</v>
      </c>
      <c r="S202" s="2">
        <v>9546000</v>
      </c>
      <c r="T202" s="15">
        <v>28638000</v>
      </c>
      <c r="U202" s="17" t="s">
        <v>816</v>
      </c>
      <c r="V202" s="4" t="s">
        <v>483</v>
      </c>
      <c r="W202" s="4">
        <v>0</v>
      </c>
      <c r="X202" s="17" t="s">
        <v>34</v>
      </c>
    </row>
    <row r="203" spans="1:24">
      <c r="A203" s="4">
        <v>202</v>
      </c>
      <c r="B203" s="4" t="s">
        <v>542</v>
      </c>
      <c r="C203" s="3" t="s">
        <v>25</v>
      </c>
      <c r="D203" s="3" t="s">
        <v>26</v>
      </c>
      <c r="E203" s="4" t="s">
        <v>933</v>
      </c>
      <c r="F203" s="4" t="s">
        <v>1031</v>
      </c>
      <c r="G203" s="4">
        <v>19438867</v>
      </c>
      <c r="H203" s="4" t="s">
        <v>1032</v>
      </c>
      <c r="I203" s="4" t="s">
        <v>1033</v>
      </c>
      <c r="J203" s="4" t="s">
        <v>1034</v>
      </c>
      <c r="K203" s="21">
        <f>+VLOOKUP(A203,'[1]2024'!$B:$I,8,0)</f>
        <v>45351</v>
      </c>
      <c r="L203" s="21">
        <f>+VLOOKUP(A203,'[1]2024'!$B:$J,9,0)</f>
        <v>45357</v>
      </c>
      <c r="M203" s="21">
        <f>+VLOOKUP(A203,'[1]2024'!$B:$K,10,0)</f>
        <v>45478</v>
      </c>
      <c r="N203" s="4">
        <v>4</v>
      </c>
      <c r="O203" s="4" t="s">
        <v>31</v>
      </c>
      <c r="P203" s="4">
        <f>+VLOOKUP(A203,[2]ADIC!$C:$D,2,0)</f>
        <v>60</v>
      </c>
      <c r="Q203" s="21">
        <f>+VLOOKUP(A203,[2]ADIC!$C:$E,3,0)</f>
        <v>45540</v>
      </c>
      <c r="R203" s="2">
        <v>21872000</v>
      </c>
      <c r="S203" s="2">
        <v>10936000</v>
      </c>
      <c r="T203" s="15">
        <v>32808000</v>
      </c>
      <c r="U203" s="17" t="s">
        <v>938</v>
      </c>
      <c r="V203" s="4" t="s">
        <v>548</v>
      </c>
      <c r="W203" s="4">
        <v>0</v>
      </c>
      <c r="X203" s="17" t="s">
        <v>34</v>
      </c>
    </row>
    <row r="204" spans="1:24">
      <c r="A204" s="4">
        <v>203</v>
      </c>
      <c r="B204" s="4" t="s">
        <v>542</v>
      </c>
      <c r="C204" s="3" t="s">
        <v>25</v>
      </c>
      <c r="D204" s="3" t="s">
        <v>26</v>
      </c>
      <c r="E204" s="4" t="s">
        <v>933</v>
      </c>
      <c r="F204" s="4" t="s">
        <v>1035</v>
      </c>
      <c r="G204" s="4">
        <v>79508729</v>
      </c>
      <c r="H204" s="4" t="s">
        <v>1036</v>
      </c>
      <c r="I204" s="4" t="s">
        <v>1037</v>
      </c>
      <c r="J204" s="4" t="s">
        <v>1038</v>
      </c>
      <c r="K204" s="21">
        <f>+VLOOKUP(A204,'[1]2024'!$B:$I,8,0)</f>
        <v>45351</v>
      </c>
      <c r="L204" s="21">
        <f>+VLOOKUP(A204,'[1]2024'!$B:$J,9,0)</f>
        <v>45352</v>
      </c>
      <c r="M204" s="21">
        <f>+VLOOKUP(A204,'[1]2024'!$B:$K,10,0)</f>
        <v>45473</v>
      </c>
      <c r="N204" s="4">
        <v>4</v>
      </c>
      <c r="O204" s="4" t="s">
        <v>31</v>
      </c>
      <c r="P204" s="4">
        <f>+VLOOKUP(A204,[2]ADIC!$C:$D,2,0)</f>
        <v>60</v>
      </c>
      <c r="Q204" s="21">
        <f>+VLOOKUP(A204,[2]ADIC!$C:$E,3,0)</f>
        <v>45534</v>
      </c>
      <c r="R204" s="2">
        <v>21872000</v>
      </c>
      <c r="S204" s="2">
        <v>10936000</v>
      </c>
      <c r="T204" s="15">
        <v>32808000</v>
      </c>
      <c r="U204" s="17" t="s">
        <v>938</v>
      </c>
      <c r="V204" s="4" t="s">
        <v>789</v>
      </c>
      <c r="W204" s="4">
        <v>0</v>
      </c>
      <c r="X204" s="17" t="s">
        <v>34</v>
      </c>
    </row>
    <row r="205" spans="1:24">
      <c r="A205" s="4">
        <v>204</v>
      </c>
      <c r="B205" s="4" t="s">
        <v>542</v>
      </c>
      <c r="C205" s="3" t="s">
        <v>25</v>
      </c>
      <c r="D205" s="3" t="s">
        <v>26</v>
      </c>
      <c r="E205" s="4" t="s">
        <v>933</v>
      </c>
      <c r="F205" s="4" t="s">
        <v>1039</v>
      </c>
      <c r="G205" s="4">
        <v>52959448</v>
      </c>
      <c r="H205" s="4" t="s">
        <v>1040</v>
      </c>
      <c r="I205" s="4" t="s">
        <v>1041</v>
      </c>
      <c r="J205" s="4" t="s">
        <v>1042</v>
      </c>
      <c r="K205" s="21">
        <f>+VLOOKUP(A205,'[1]2024'!$B:$I,8,0)</f>
        <v>45351</v>
      </c>
      <c r="L205" s="21">
        <f>+VLOOKUP(A205,'[1]2024'!$B:$J,9,0)</f>
        <v>45352</v>
      </c>
      <c r="M205" s="21">
        <f>+VLOOKUP(A205,'[1]2024'!$B:$K,10,0)</f>
        <v>45473</v>
      </c>
      <c r="N205" s="4">
        <v>4</v>
      </c>
      <c r="O205" s="4" t="s">
        <v>31</v>
      </c>
      <c r="P205" s="4">
        <f>+VLOOKUP(A205,[2]ADIC!$C:$D,2,0)</f>
        <v>60</v>
      </c>
      <c r="Q205" s="21">
        <f>+VLOOKUP(A205,[2]ADIC!$C:$E,3,0)</f>
        <v>45534</v>
      </c>
      <c r="R205" s="2">
        <v>21872000</v>
      </c>
      <c r="S205" s="2">
        <v>10936000</v>
      </c>
      <c r="T205" s="15">
        <v>32808000</v>
      </c>
      <c r="U205" s="17" t="s">
        <v>938</v>
      </c>
      <c r="V205" s="4" t="s">
        <v>823</v>
      </c>
      <c r="W205" s="4">
        <v>0</v>
      </c>
      <c r="X205" s="17" t="s">
        <v>34</v>
      </c>
    </row>
    <row r="206" spans="1:24">
      <c r="A206" s="4">
        <v>205</v>
      </c>
      <c r="B206" s="4" t="s">
        <v>1043</v>
      </c>
      <c r="C206" s="3" t="s">
        <v>25</v>
      </c>
      <c r="D206" s="3" t="s">
        <v>26</v>
      </c>
      <c r="E206" s="4" t="s">
        <v>1044</v>
      </c>
      <c r="F206" s="4" t="s">
        <v>1045</v>
      </c>
      <c r="G206" s="4">
        <v>53073823</v>
      </c>
      <c r="H206" s="4" t="s">
        <v>1046</v>
      </c>
      <c r="I206" s="4" t="s">
        <v>1047</v>
      </c>
      <c r="J206" s="4">
        <v>3118610626</v>
      </c>
      <c r="K206" s="21">
        <f>+VLOOKUP(A206,'[1]2024'!$B:$I,8,0)</f>
        <v>45384</v>
      </c>
      <c r="L206" s="21">
        <f>+VLOOKUP(A206,'[1]2024'!$B:$J,9,0)</f>
        <v>45391</v>
      </c>
      <c r="M206" s="21">
        <f>+VLOOKUP(A206,'[1]2024'!$B:$K,10,0)</f>
        <v>45496</v>
      </c>
      <c r="N206" s="4">
        <v>3</v>
      </c>
      <c r="O206" s="4">
        <v>15</v>
      </c>
      <c r="P206" s="4">
        <f>+VLOOKUP(A206,[2]ADIC!$C:$D,2,0)</f>
        <v>53</v>
      </c>
      <c r="Q206" s="21">
        <f>+VLOOKUP(A206,[2]ADIC!$C:$E,3,0)</f>
        <v>45550</v>
      </c>
      <c r="R206" s="2">
        <v>16705500</v>
      </c>
      <c r="S206" s="2">
        <v>8273200</v>
      </c>
      <c r="T206" s="15">
        <v>24978700</v>
      </c>
      <c r="U206" s="17" t="s">
        <v>1048</v>
      </c>
      <c r="V206" s="4" t="s">
        <v>1049</v>
      </c>
      <c r="W206" s="4">
        <v>0</v>
      </c>
      <c r="X206" s="17" t="s">
        <v>34</v>
      </c>
    </row>
    <row r="207" spans="1:24">
      <c r="A207" s="4">
        <v>206</v>
      </c>
      <c r="B207" s="4" t="s">
        <v>542</v>
      </c>
      <c r="C207" s="3" t="s">
        <v>25</v>
      </c>
      <c r="D207" s="3" t="s">
        <v>26</v>
      </c>
      <c r="E207" s="4" t="s">
        <v>783</v>
      </c>
      <c r="F207" s="4" t="s">
        <v>1050</v>
      </c>
      <c r="G207" s="4">
        <v>41774441</v>
      </c>
      <c r="H207" s="4" t="s">
        <v>1051</v>
      </c>
      <c r="I207" s="4" t="s">
        <v>1052</v>
      </c>
      <c r="J207" s="4" t="s">
        <v>1053</v>
      </c>
      <c r="K207" s="21">
        <f>+VLOOKUP(A207,'[1]2024'!$B:$I,8,0)</f>
        <v>45350</v>
      </c>
      <c r="L207" s="21">
        <f>+VLOOKUP(A207,'[1]2024'!$B:$J,9,0)</f>
        <v>45352</v>
      </c>
      <c r="M207" s="21">
        <f>+VLOOKUP(A207,'[1]2024'!$B:$K,10,0)</f>
        <v>45473</v>
      </c>
      <c r="N207" s="4">
        <v>4</v>
      </c>
      <c r="O207" s="4" t="s">
        <v>31</v>
      </c>
      <c r="P207" s="4">
        <f>+VLOOKUP(A207,[2]ADIC!$C:$D,2,0)</f>
        <v>60</v>
      </c>
      <c r="Q207" s="21">
        <f>+VLOOKUP(A207,[2]ADIC!$C:$E,3,0)</f>
        <v>45534</v>
      </c>
      <c r="R207" s="2">
        <v>20000000</v>
      </c>
      <c r="S207" s="2">
        <v>10000000</v>
      </c>
      <c r="T207" s="15">
        <v>30000000</v>
      </c>
      <c r="U207" s="17" t="s">
        <v>1054</v>
      </c>
      <c r="V207" s="4" t="s">
        <v>823</v>
      </c>
      <c r="W207" s="4">
        <v>0</v>
      </c>
      <c r="X207" s="17" t="s">
        <v>34</v>
      </c>
    </row>
    <row r="208" spans="1:24">
      <c r="A208" s="4">
        <v>207</v>
      </c>
      <c r="B208" s="4" t="s">
        <v>24</v>
      </c>
      <c r="C208" s="3" t="s">
        <v>25</v>
      </c>
      <c r="D208" s="3" t="s">
        <v>26</v>
      </c>
      <c r="E208" s="4" t="s">
        <v>1055</v>
      </c>
      <c r="F208" s="4" t="s">
        <v>1056</v>
      </c>
      <c r="G208" s="4">
        <v>79664457</v>
      </c>
      <c r="H208" s="4" t="s">
        <v>1057</v>
      </c>
      <c r="I208" s="4" t="s">
        <v>1058</v>
      </c>
      <c r="J208" s="4" t="s">
        <v>1059</v>
      </c>
      <c r="K208" s="21">
        <f>+VLOOKUP(A208,'[1]2024'!$B:$I,8,0)</f>
        <v>45352</v>
      </c>
      <c r="L208" s="21">
        <f>+VLOOKUP(A208,'[1]2024'!$B:$J,9,0)</f>
        <v>45355</v>
      </c>
      <c r="M208" s="21">
        <f>+VLOOKUP(A208,'[1]2024'!$B:$K,10,0)</f>
        <v>45476</v>
      </c>
      <c r="N208" s="4">
        <v>4</v>
      </c>
      <c r="O208" s="4" t="s">
        <v>31</v>
      </c>
      <c r="P208" s="4">
        <f>+VLOOKUP(A208,[2]ADIC!$C:$D,2,0)</f>
        <v>60</v>
      </c>
      <c r="Q208" s="21">
        <f>+VLOOKUP(A208,[2]ADIC!$C:$E,3,0)</f>
        <v>45538</v>
      </c>
      <c r="R208" s="2">
        <v>21872000</v>
      </c>
      <c r="S208" s="2">
        <v>10936000</v>
      </c>
      <c r="T208" s="15">
        <v>32808000</v>
      </c>
      <c r="U208" s="17" t="s">
        <v>1060</v>
      </c>
      <c r="V208" s="4" t="s">
        <v>639</v>
      </c>
      <c r="W208" s="4">
        <v>0</v>
      </c>
      <c r="X208" s="17" t="s">
        <v>34</v>
      </c>
    </row>
    <row r="209" spans="1:24">
      <c r="A209" s="4">
        <v>208</v>
      </c>
      <c r="B209" s="4" t="s">
        <v>24</v>
      </c>
      <c r="C209" s="3" t="s">
        <v>25</v>
      </c>
      <c r="D209" s="3" t="s">
        <v>26</v>
      </c>
      <c r="E209" s="4" t="s">
        <v>1061</v>
      </c>
      <c r="F209" s="4" t="s">
        <v>1062</v>
      </c>
      <c r="G209" s="4">
        <v>1014192455</v>
      </c>
      <c r="H209" s="4" t="s">
        <v>1063</v>
      </c>
      <c r="I209" s="4" t="s">
        <v>1064</v>
      </c>
      <c r="J209" s="4" t="s">
        <v>1065</v>
      </c>
      <c r="K209" s="21">
        <f>+VLOOKUP(A209,'[1]2024'!$B:$I,8,0)</f>
        <v>45357</v>
      </c>
      <c r="L209" s="21">
        <f>+VLOOKUP(A209,'[1]2024'!$B:$J,9,0)</f>
        <v>45359</v>
      </c>
      <c r="M209" s="21">
        <f>+VLOOKUP(A209,'[1]2024'!$B:$K,10,0)</f>
        <v>45480</v>
      </c>
      <c r="N209" s="4">
        <v>4</v>
      </c>
      <c r="O209" s="4" t="s">
        <v>31</v>
      </c>
      <c r="P209" s="4"/>
      <c r="Q209" s="21"/>
      <c r="R209" s="2">
        <v>21872000</v>
      </c>
      <c r="S209" s="2">
        <v>0</v>
      </c>
      <c r="T209" s="15">
        <v>21872000</v>
      </c>
      <c r="U209" s="17" t="s">
        <v>1066</v>
      </c>
      <c r="V209" s="4" t="s">
        <v>639</v>
      </c>
      <c r="W209" s="4" t="s">
        <v>31</v>
      </c>
      <c r="X209" s="17" t="s">
        <v>34</v>
      </c>
    </row>
    <row r="210" spans="1:24">
      <c r="A210" s="4">
        <v>209</v>
      </c>
      <c r="B210" s="4" t="s">
        <v>467</v>
      </c>
      <c r="C210" s="3" t="s">
        <v>25</v>
      </c>
      <c r="D210" s="3" t="s">
        <v>26</v>
      </c>
      <c r="E210" s="4" t="s">
        <v>1067</v>
      </c>
      <c r="F210" s="4" t="s">
        <v>1068</v>
      </c>
      <c r="G210" s="4">
        <v>52517017</v>
      </c>
      <c r="H210" s="4" t="s">
        <v>1069</v>
      </c>
      <c r="I210" s="4" t="s">
        <v>1070</v>
      </c>
      <c r="J210" s="4" t="s">
        <v>1071</v>
      </c>
      <c r="K210" s="21">
        <f>+VLOOKUP(A210,'[1]2024'!$B:$I,8,0)</f>
        <v>45350</v>
      </c>
      <c r="L210" s="21">
        <f>+VLOOKUP(A210,'[1]2024'!$B:$J,9,0)</f>
        <v>45352</v>
      </c>
      <c r="M210" s="21">
        <f>+VLOOKUP(A210,'[1]2024'!$B:$K,10,0)</f>
        <v>45473</v>
      </c>
      <c r="N210" s="4">
        <v>4</v>
      </c>
      <c r="O210" s="4" t="s">
        <v>31</v>
      </c>
      <c r="P210" s="4">
        <f>+VLOOKUP(A210,[2]ADIC!$C:$D,2,0)</f>
        <v>60</v>
      </c>
      <c r="Q210" s="21">
        <f>+VLOOKUP(A210,[2]ADIC!$C:$E,3,0)</f>
        <v>45535</v>
      </c>
      <c r="R210" s="2">
        <v>19092000</v>
      </c>
      <c r="S210" s="2">
        <v>9546000</v>
      </c>
      <c r="T210" s="15">
        <v>28638000</v>
      </c>
      <c r="U210" s="17" t="s">
        <v>1072</v>
      </c>
      <c r="V210" s="4" t="s">
        <v>253</v>
      </c>
      <c r="W210" s="4">
        <v>0</v>
      </c>
      <c r="X210" s="17" t="s">
        <v>34</v>
      </c>
    </row>
    <row r="211" spans="1:24">
      <c r="A211" s="4">
        <v>210</v>
      </c>
      <c r="B211" s="4" t="s">
        <v>24</v>
      </c>
      <c r="C211" s="3" t="s">
        <v>25</v>
      </c>
      <c r="D211" s="3" t="s">
        <v>26</v>
      </c>
      <c r="E211" s="4" t="s">
        <v>1073</v>
      </c>
      <c r="F211" s="4" t="s">
        <v>1074</v>
      </c>
      <c r="G211" s="4">
        <v>80831434</v>
      </c>
      <c r="H211" s="4" t="s">
        <v>1075</v>
      </c>
      <c r="I211" s="4" t="s">
        <v>1076</v>
      </c>
      <c r="J211" s="4" t="s">
        <v>1077</v>
      </c>
      <c r="K211" s="21">
        <f>+VLOOKUP(A211,'[1]2024'!$B:$I,8,0)</f>
        <v>45364</v>
      </c>
      <c r="L211" s="21">
        <f>+VLOOKUP(A211,'[1]2024'!$B:$J,9,0)</f>
        <v>45365</v>
      </c>
      <c r="M211" s="21">
        <f>+VLOOKUP(A211,'[1]2024'!$B:$K,10,0)</f>
        <v>45486</v>
      </c>
      <c r="N211" s="4">
        <v>4</v>
      </c>
      <c r="O211" s="4" t="s">
        <v>31</v>
      </c>
      <c r="P211" s="4">
        <f>+VLOOKUP(A211,[2]ADIC!$C:$D,2,0)</f>
        <v>60</v>
      </c>
      <c r="Q211" s="21">
        <f>+VLOOKUP(A211,[2]ADIC!$C:$E,3,0)</f>
        <v>45548</v>
      </c>
      <c r="R211" s="2">
        <v>19092000</v>
      </c>
      <c r="S211" s="2">
        <v>9546000</v>
      </c>
      <c r="T211" s="15">
        <v>28638000</v>
      </c>
      <c r="U211" s="17" t="s">
        <v>1078</v>
      </c>
      <c r="V211" s="4" t="s">
        <v>1079</v>
      </c>
      <c r="W211" s="4">
        <v>0</v>
      </c>
      <c r="X211" s="17" t="s">
        <v>34</v>
      </c>
    </row>
    <row r="212" spans="1:24">
      <c r="A212" s="4">
        <v>211</v>
      </c>
      <c r="B212" s="4" t="s">
        <v>302</v>
      </c>
      <c r="C212" s="3" t="s">
        <v>25</v>
      </c>
      <c r="D212" s="3" t="s">
        <v>46</v>
      </c>
      <c r="E212" s="4" t="s">
        <v>303</v>
      </c>
      <c r="F212" s="4" t="s">
        <v>1080</v>
      </c>
      <c r="G212" s="4">
        <v>1030674637</v>
      </c>
      <c r="H212" s="4" t="s">
        <v>1081</v>
      </c>
      <c r="I212" s="4" t="s">
        <v>1082</v>
      </c>
      <c r="J212" s="4" t="s">
        <v>1083</v>
      </c>
      <c r="K212" s="21">
        <f>+VLOOKUP(A212,'[1]2024'!$B:$I,8,0)</f>
        <v>45352</v>
      </c>
      <c r="L212" s="21">
        <f>+VLOOKUP(A212,'[1]2024'!$B:$J,9,0)</f>
        <v>45363</v>
      </c>
      <c r="M212" s="21">
        <f>+VLOOKUP(A212,'[1]2024'!$B:$K,10,0)</f>
        <v>45484</v>
      </c>
      <c r="N212" s="4">
        <v>4</v>
      </c>
      <c r="O212" s="4" t="s">
        <v>31</v>
      </c>
      <c r="P212" s="4">
        <f>+VLOOKUP(A212,[2]ADIC!$C:$D,2,0)</f>
        <v>60</v>
      </c>
      <c r="Q212" s="21">
        <f>+VLOOKUP(A212,[2]ADIC!$C:$E,3,0)</f>
        <v>45546</v>
      </c>
      <c r="R212" s="2">
        <v>10880000</v>
      </c>
      <c r="S212" s="2">
        <v>5440000</v>
      </c>
      <c r="T212" s="15">
        <v>16320000</v>
      </c>
      <c r="U212" s="17" t="s">
        <v>564</v>
      </c>
      <c r="V212" s="4" t="s">
        <v>308</v>
      </c>
      <c r="W212" s="4">
        <v>0</v>
      </c>
      <c r="X212" s="17" t="s">
        <v>34</v>
      </c>
    </row>
    <row r="213" spans="1:24">
      <c r="A213" s="4">
        <v>212</v>
      </c>
      <c r="B213" s="4" t="s">
        <v>542</v>
      </c>
      <c r="C213" s="3" t="s">
        <v>25</v>
      </c>
      <c r="D213" s="3" t="s">
        <v>26</v>
      </c>
      <c r="E213" s="4" t="s">
        <v>783</v>
      </c>
      <c r="F213" s="4" t="s">
        <v>1084</v>
      </c>
      <c r="G213" s="4">
        <v>30237285</v>
      </c>
      <c r="H213" s="4" t="s">
        <v>1085</v>
      </c>
      <c r="I213" s="4" t="s">
        <v>1086</v>
      </c>
      <c r="J213" s="4" t="s">
        <v>1087</v>
      </c>
      <c r="K213" s="21">
        <f>+VLOOKUP(A213,'[1]2024'!$B:$I,8,0)</f>
        <v>45357</v>
      </c>
      <c r="L213" s="21">
        <f>+VLOOKUP(A213,'[1]2024'!$B:$J,9,0)</f>
        <v>45362</v>
      </c>
      <c r="M213" s="21">
        <f>+VLOOKUP(A213,'[1]2024'!$B:$K,10,0)</f>
        <v>45483</v>
      </c>
      <c r="N213" s="4">
        <v>4</v>
      </c>
      <c r="O213" s="4" t="s">
        <v>31</v>
      </c>
      <c r="P213" s="4">
        <f>+VLOOKUP(A213,[2]ADIC!$C:$D,2,0)</f>
        <v>60</v>
      </c>
      <c r="Q213" s="21">
        <f>+VLOOKUP(A213,[2]ADIC!$C:$E,3,0)</f>
        <v>45545</v>
      </c>
      <c r="R213" s="2">
        <v>20000000</v>
      </c>
      <c r="S213" s="2">
        <v>10000000</v>
      </c>
      <c r="T213" s="15">
        <v>30000000</v>
      </c>
      <c r="U213" s="17" t="s">
        <v>1054</v>
      </c>
      <c r="V213" s="4" t="s">
        <v>823</v>
      </c>
      <c r="W213" s="4">
        <v>0</v>
      </c>
      <c r="X213" s="17" t="s">
        <v>34</v>
      </c>
    </row>
    <row r="214" spans="1:24">
      <c r="A214" s="4">
        <v>213</v>
      </c>
      <c r="B214" s="4" t="s">
        <v>24</v>
      </c>
      <c r="C214" s="3" t="s">
        <v>25</v>
      </c>
      <c r="D214" s="3" t="s">
        <v>26</v>
      </c>
      <c r="E214" s="4" t="s">
        <v>1088</v>
      </c>
      <c r="F214" s="4" t="s">
        <v>308</v>
      </c>
      <c r="G214" s="4">
        <v>94391606</v>
      </c>
      <c r="H214" s="4" t="s">
        <v>1089</v>
      </c>
      <c r="I214" s="4" t="s">
        <v>1090</v>
      </c>
      <c r="J214" s="4" t="s">
        <v>1091</v>
      </c>
      <c r="K214" s="21">
        <f>+VLOOKUP(A214,'[1]2024'!$B:$I,8,0)</f>
        <v>45350</v>
      </c>
      <c r="L214" s="21">
        <f>+VLOOKUP(A214,'[1]2024'!$B:$J,9,0)</f>
        <v>45352</v>
      </c>
      <c r="M214" s="21">
        <f>+VLOOKUP(A214,'[1]2024'!$B:$K,10,0)</f>
        <v>45473</v>
      </c>
      <c r="N214" s="4">
        <v>4</v>
      </c>
      <c r="O214" s="4" t="s">
        <v>31</v>
      </c>
      <c r="P214" s="4">
        <f>+VLOOKUP(A214,[2]ADIC!$C:$D,2,0)</f>
        <v>60</v>
      </c>
      <c r="Q214" s="21">
        <f>+VLOOKUP(A214,[2]ADIC!$C:$E,3,0)</f>
        <v>45534</v>
      </c>
      <c r="R214" s="2">
        <v>30000000</v>
      </c>
      <c r="S214" s="2">
        <v>15000000</v>
      </c>
      <c r="T214" s="15">
        <v>45000000</v>
      </c>
      <c r="U214" s="17" t="s">
        <v>1092</v>
      </c>
      <c r="V214" s="4" t="s">
        <v>268</v>
      </c>
      <c r="W214" s="4">
        <v>0</v>
      </c>
      <c r="X214" s="17" t="s">
        <v>34</v>
      </c>
    </row>
    <row r="215" spans="1:24">
      <c r="A215" s="4">
        <v>214</v>
      </c>
      <c r="B215" s="4" t="s">
        <v>542</v>
      </c>
      <c r="C215" s="3" t="s">
        <v>25</v>
      </c>
      <c r="D215" s="3" t="s">
        <v>26</v>
      </c>
      <c r="E215" s="4" t="s">
        <v>783</v>
      </c>
      <c r="F215" s="4" t="s">
        <v>1093</v>
      </c>
      <c r="G215" s="4">
        <v>16750578</v>
      </c>
      <c r="H215" s="4" t="s">
        <v>1094</v>
      </c>
      <c r="I215" s="4" t="s">
        <v>1095</v>
      </c>
      <c r="J215" s="4" t="s">
        <v>1096</v>
      </c>
      <c r="K215" s="21">
        <f>+VLOOKUP(A215,'[1]2024'!$B:$I,8,0)</f>
        <v>45350</v>
      </c>
      <c r="L215" s="21">
        <f>+VLOOKUP(A215,'[1]2024'!$B:$J,9,0)</f>
        <v>45351</v>
      </c>
      <c r="M215" s="21">
        <f>+VLOOKUP(A215,'[1]2024'!$B:$K,10,0)</f>
        <v>45471</v>
      </c>
      <c r="N215" s="4">
        <v>4</v>
      </c>
      <c r="O215" s="4" t="s">
        <v>31</v>
      </c>
      <c r="P215" s="4">
        <f>+VLOOKUP(A215,[2]ADIC!$C:$D,2,0)</f>
        <v>60</v>
      </c>
      <c r="Q215" s="21">
        <f>+VLOOKUP(A215,[2]ADIC!$C:$E,3,0)</f>
        <v>45532</v>
      </c>
      <c r="R215" s="2">
        <v>20000000</v>
      </c>
      <c r="S215" s="2">
        <v>10000000</v>
      </c>
      <c r="T215" s="15">
        <v>30000000</v>
      </c>
      <c r="U215" s="17" t="s">
        <v>1097</v>
      </c>
      <c r="V215" s="4" t="s">
        <v>548</v>
      </c>
      <c r="W215" s="4">
        <v>0</v>
      </c>
      <c r="X215" s="17" t="s">
        <v>34</v>
      </c>
    </row>
    <row r="216" spans="1:24">
      <c r="A216" s="4">
        <v>215</v>
      </c>
      <c r="B216" s="4" t="s">
        <v>542</v>
      </c>
      <c r="C216" s="3" t="s">
        <v>25</v>
      </c>
      <c r="D216" s="3" t="s">
        <v>26</v>
      </c>
      <c r="E216" s="4" t="s">
        <v>1098</v>
      </c>
      <c r="F216" s="4" t="s">
        <v>1099</v>
      </c>
      <c r="G216" s="4">
        <v>1026565322</v>
      </c>
      <c r="H216" s="4" t="s">
        <v>1100</v>
      </c>
      <c r="I216" s="4" t="s">
        <v>1101</v>
      </c>
      <c r="J216" s="4" t="s">
        <v>1102</v>
      </c>
      <c r="K216" s="21">
        <f>+VLOOKUP(A216,'[1]2024'!$B:$I,8,0)</f>
        <v>45350</v>
      </c>
      <c r="L216" s="21">
        <f>+VLOOKUP(A216,'[1]2024'!$B:$J,9,0)</f>
        <v>45351</v>
      </c>
      <c r="M216" s="21">
        <f>+VLOOKUP(A216,'[1]2024'!$B:$K,10,0)</f>
        <v>45471</v>
      </c>
      <c r="N216" s="4">
        <v>4</v>
      </c>
      <c r="O216" s="4" t="s">
        <v>31</v>
      </c>
      <c r="P216" s="4">
        <f>+VLOOKUP(A216,[2]ADIC!$C:$D,2,0)</f>
        <v>60</v>
      </c>
      <c r="Q216" s="21">
        <f>+VLOOKUP(A216,[2]ADIC!$C:$E,3,0)</f>
        <v>45532</v>
      </c>
      <c r="R216" s="2">
        <v>24000000</v>
      </c>
      <c r="S216" s="2">
        <v>12000000</v>
      </c>
      <c r="T216" s="15">
        <v>36000000</v>
      </c>
      <c r="U216" s="17" t="s">
        <v>1103</v>
      </c>
      <c r="V216" s="4" t="s">
        <v>268</v>
      </c>
      <c r="W216" s="4">
        <v>0</v>
      </c>
      <c r="X216" s="17" t="s">
        <v>34</v>
      </c>
    </row>
    <row r="217" spans="1:24">
      <c r="A217" s="4">
        <v>216</v>
      </c>
      <c r="B217" s="4" t="s">
        <v>24</v>
      </c>
      <c r="C217" s="3" t="s">
        <v>25</v>
      </c>
      <c r="D217" s="3" t="s">
        <v>26</v>
      </c>
      <c r="E217" s="4" t="s">
        <v>1104</v>
      </c>
      <c r="F217" s="4" t="s">
        <v>1105</v>
      </c>
      <c r="G217" s="4">
        <v>1033803220</v>
      </c>
      <c r="H217" s="4" t="s">
        <v>1106</v>
      </c>
      <c r="I217" s="4" t="s">
        <v>1107</v>
      </c>
      <c r="J217" s="4" t="s">
        <v>1108</v>
      </c>
      <c r="K217" s="21">
        <f>+VLOOKUP(A217,'[1]2024'!$B:$I,8,0)</f>
        <v>45350</v>
      </c>
      <c r="L217" s="21">
        <f>+VLOOKUP(A217,'[1]2024'!$B:$J,9,0)</f>
        <v>45351</v>
      </c>
      <c r="M217" s="21">
        <f>+VLOOKUP(A217,'[1]2024'!$B:$K,10,0)</f>
        <v>45471</v>
      </c>
      <c r="N217" s="4">
        <v>4</v>
      </c>
      <c r="O217" s="4" t="s">
        <v>31</v>
      </c>
      <c r="P217" s="4">
        <f>+VLOOKUP(A217,[2]ADIC!$C:$D,2,0)</f>
        <v>60</v>
      </c>
      <c r="Q217" s="21">
        <f>+VLOOKUP(A217,[2]ADIC!$C:$E,3,0)</f>
        <v>45532</v>
      </c>
      <c r="R217" s="2">
        <v>19092000</v>
      </c>
      <c r="S217" s="2">
        <v>9546000</v>
      </c>
      <c r="T217" s="15">
        <v>28638000</v>
      </c>
      <c r="U217" s="17" t="s">
        <v>1109</v>
      </c>
      <c r="V217" s="4" t="s">
        <v>1079</v>
      </c>
      <c r="W217" s="4">
        <v>0</v>
      </c>
      <c r="X217" s="17" t="s">
        <v>34</v>
      </c>
    </row>
    <row r="218" spans="1:24">
      <c r="A218" s="4">
        <v>217</v>
      </c>
      <c r="B218" s="4" t="s">
        <v>58</v>
      </c>
      <c r="C218" s="3" t="s">
        <v>25</v>
      </c>
      <c r="D218" s="3" t="s">
        <v>26</v>
      </c>
      <c r="E218" s="4" t="s">
        <v>1110</v>
      </c>
      <c r="F218" s="4" t="s">
        <v>1111</v>
      </c>
      <c r="G218" s="4">
        <v>1053807522</v>
      </c>
      <c r="H218" s="4" t="s">
        <v>1112</v>
      </c>
      <c r="I218" s="4" t="s">
        <v>1113</v>
      </c>
      <c r="J218" s="4" t="s">
        <v>1114</v>
      </c>
      <c r="K218" s="21">
        <f>+VLOOKUP(A218,'[1]2024'!$B:$I,8,0)</f>
        <v>45352</v>
      </c>
      <c r="L218" s="21">
        <f>+VLOOKUP(A218,'[1]2024'!$B:$J,9,0)</f>
        <v>45352</v>
      </c>
      <c r="M218" s="21">
        <f>+VLOOKUP(A218,'[1]2024'!$B:$K,10,0)</f>
        <v>45473</v>
      </c>
      <c r="N218" s="4">
        <v>4</v>
      </c>
      <c r="O218" s="4" t="s">
        <v>31</v>
      </c>
      <c r="P218" s="4"/>
      <c r="Q218" s="21"/>
      <c r="R218" s="2">
        <v>19092000</v>
      </c>
      <c r="S218" s="2">
        <v>0</v>
      </c>
      <c r="T218" s="15">
        <v>19092000</v>
      </c>
      <c r="U218" s="17" t="s">
        <v>1115</v>
      </c>
      <c r="V218" s="4" t="s">
        <v>483</v>
      </c>
      <c r="W218" s="4">
        <v>0</v>
      </c>
      <c r="X218" s="17" t="s">
        <v>34</v>
      </c>
    </row>
    <row r="219" spans="1:24">
      <c r="A219" s="4">
        <v>218</v>
      </c>
      <c r="B219" s="4" t="s">
        <v>64</v>
      </c>
      <c r="C219" s="3" t="s">
        <v>25</v>
      </c>
      <c r="D219" s="3" t="s">
        <v>26</v>
      </c>
      <c r="E219" s="4" t="s">
        <v>1116</v>
      </c>
      <c r="F219" s="4" t="s">
        <v>1117</v>
      </c>
      <c r="G219" s="4">
        <v>52103693</v>
      </c>
      <c r="H219" s="4" t="s">
        <v>1118</v>
      </c>
      <c r="I219" s="4" t="s">
        <v>1119</v>
      </c>
      <c r="J219" s="4" t="s">
        <v>1120</v>
      </c>
      <c r="K219" s="21">
        <f>+VLOOKUP(A219,'[1]2024'!$B:$I,8,0)</f>
        <v>45357</v>
      </c>
      <c r="L219" s="21">
        <f>+VLOOKUP(A219,'[1]2024'!$B:$J,9,0)</f>
        <v>45358</v>
      </c>
      <c r="M219" s="21">
        <f>+VLOOKUP(A219,'[1]2024'!$B:$K,10,0)</f>
        <v>45479</v>
      </c>
      <c r="N219" s="4">
        <v>4</v>
      </c>
      <c r="O219" s="4" t="s">
        <v>31</v>
      </c>
      <c r="P219" s="4">
        <f>+VLOOKUP(A219,[2]ADIC!$C:$D,2,0)</f>
        <v>60</v>
      </c>
      <c r="Q219" s="21">
        <f>+VLOOKUP(A219,[2]ADIC!$C:$E,3,0)</f>
        <v>45541</v>
      </c>
      <c r="R219" s="2">
        <v>20000000</v>
      </c>
      <c r="S219" s="2">
        <v>10000000</v>
      </c>
      <c r="T219" s="15">
        <v>30000000</v>
      </c>
      <c r="U219" s="17" t="s">
        <v>1121</v>
      </c>
      <c r="V219" s="4" t="s">
        <v>114</v>
      </c>
      <c r="W219" s="4">
        <v>0</v>
      </c>
      <c r="X219" s="17" t="s">
        <v>34</v>
      </c>
    </row>
    <row r="220" spans="1:24">
      <c r="A220" s="4">
        <v>219</v>
      </c>
      <c r="B220" s="4" t="s">
        <v>675</v>
      </c>
      <c r="C220" s="3" t="s">
        <v>25</v>
      </c>
      <c r="D220" s="3" t="s">
        <v>26</v>
      </c>
      <c r="E220" s="4" t="s">
        <v>1122</v>
      </c>
      <c r="F220" s="4" t="s">
        <v>1123</v>
      </c>
      <c r="G220" s="4">
        <v>1015467030</v>
      </c>
      <c r="H220" s="4" t="s">
        <v>1124</v>
      </c>
      <c r="I220" s="4" t="s">
        <v>1125</v>
      </c>
      <c r="J220" s="4" t="s">
        <v>1126</v>
      </c>
      <c r="K220" s="21">
        <f>+VLOOKUP(A220,'[1]2024'!$B:$I,8,0)</f>
        <v>45364</v>
      </c>
      <c r="L220" s="21">
        <f>+VLOOKUP(A220,'[1]2024'!$B:$J,9,0)</f>
        <v>45366</v>
      </c>
      <c r="M220" s="21">
        <f>+VLOOKUP(A220,'[1]2024'!$B:$K,10,0)</f>
        <v>45487</v>
      </c>
      <c r="N220" s="4">
        <v>4</v>
      </c>
      <c r="O220" s="4" t="s">
        <v>31</v>
      </c>
      <c r="P220" s="4">
        <f>+VLOOKUP(A220,[2]ADIC!$C:$D,2,0)</f>
        <v>60</v>
      </c>
      <c r="Q220" s="21">
        <f>+VLOOKUP(A220,[2]ADIC!$C:$E,3,0)</f>
        <v>45549</v>
      </c>
      <c r="R220" s="2">
        <v>22800000</v>
      </c>
      <c r="S220" s="2">
        <v>11400000</v>
      </c>
      <c r="T220" s="15">
        <v>34200000</v>
      </c>
      <c r="U220" s="17" t="s">
        <v>1127</v>
      </c>
      <c r="V220" s="4" t="s">
        <v>253</v>
      </c>
      <c r="W220" s="4">
        <v>0</v>
      </c>
      <c r="X220" s="17" t="s">
        <v>34</v>
      </c>
    </row>
    <row r="221" spans="1:24">
      <c r="A221" s="4">
        <v>220</v>
      </c>
      <c r="B221" s="4" t="s">
        <v>64</v>
      </c>
      <c r="C221" s="3" t="s">
        <v>25</v>
      </c>
      <c r="D221" s="3" t="s">
        <v>26</v>
      </c>
      <c r="E221" s="4" t="s">
        <v>1128</v>
      </c>
      <c r="F221" s="4" t="s">
        <v>1129</v>
      </c>
      <c r="G221" s="4">
        <v>1026262856</v>
      </c>
      <c r="H221" s="4" t="s">
        <v>1130</v>
      </c>
      <c r="I221" s="4" t="s">
        <v>1131</v>
      </c>
      <c r="J221" s="4" t="s">
        <v>1132</v>
      </c>
      <c r="K221" s="21">
        <f>+VLOOKUP(A221,'[1]2024'!$B:$I,8,0)</f>
        <v>45357</v>
      </c>
      <c r="L221" s="21">
        <f>+VLOOKUP(A221,'[1]2024'!$B:$J,9,0)</f>
        <v>45359</v>
      </c>
      <c r="M221" s="21">
        <f>+VLOOKUP(A221,'[1]2024'!$B:$K,10,0)</f>
        <v>45480</v>
      </c>
      <c r="N221" s="4">
        <v>4</v>
      </c>
      <c r="O221" s="4" t="s">
        <v>31</v>
      </c>
      <c r="P221" s="4">
        <f>+VLOOKUP(A221,[2]ADIC!$C:$D,2,0)</f>
        <v>60</v>
      </c>
      <c r="Q221" s="21">
        <f>+VLOOKUP(A221,[2]ADIC!$C:$E,3,0)</f>
        <v>45581</v>
      </c>
      <c r="R221" s="2">
        <v>20000000</v>
      </c>
      <c r="S221" s="2">
        <v>10000000</v>
      </c>
      <c r="T221" s="15">
        <v>30000000</v>
      </c>
      <c r="U221" s="17" t="s">
        <v>1133</v>
      </c>
      <c r="V221" s="4" t="s">
        <v>114</v>
      </c>
      <c r="W221" s="4" t="s">
        <v>31</v>
      </c>
      <c r="X221" s="17" t="s">
        <v>34</v>
      </c>
    </row>
    <row r="222" spans="1:24">
      <c r="A222" s="4">
        <v>221</v>
      </c>
      <c r="B222" s="4" t="s">
        <v>24</v>
      </c>
      <c r="C222" s="3" t="s">
        <v>25</v>
      </c>
      <c r="D222" s="3" t="s">
        <v>46</v>
      </c>
      <c r="E222" s="4" t="s">
        <v>640</v>
      </c>
      <c r="F222" s="4" t="s">
        <v>1134</v>
      </c>
      <c r="G222" s="4">
        <v>41778100</v>
      </c>
      <c r="H222" s="4" t="s">
        <v>1135</v>
      </c>
      <c r="I222" s="4" t="s">
        <v>1136</v>
      </c>
      <c r="J222" s="4" t="s">
        <v>1137</v>
      </c>
      <c r="K222" s="21">
        <f>+VLOOKUP(A222,'[1]2024'!$B:$I,8,0)</f>
        <v>45357</v>
      </c>
      <c r="L222" s="21">
        <f>+VLOOKUP(A222,'[1]2024'!$B:$J,9,0)</f>
        <v>45364</v>
      </c>
      <c r="M222" s="21">
        <f>+VLOOKUP(A222,'[1]2024'!$B:$K,10,0)</f>
        <v>45485</v>
      </c>
      <c r="N222" s="4">
        <v>4</v>
      </c>
      <c r="O222" s="4" t="s">
        <v>31</v>
      </c>
      <c r="P222" s="4">
        <f>+VLOOKUP(A222,[2]ADIC!$C:$D,2,0)</f>
        <v>60</v>
      </c>
      <c r="Q222" s="21">
        <f>+VLOOKUP(A222,[2]ADIC!$C:$E,3,0)</f>
        <v>45547</v>
      </c>
      <c r="R222" s="2">
        <v>10400000</v>
      </c>
      <c r="S222" s="2">
        <v>5200000</v>
      </c>
      <c r="T222" s="15">
        <v>15600000</v>
      </c>
      <c r="U222" s="17" t="s">
        <v>735</v>
      </c>
      <c r="V222" s="4" t="s">
        <v>626</v>
      </c>
      <c r="W222" s="4">
        <v>0</v>
      </c>
      <c r="X222" s="17" t="s">
        <v>34</v>
      </c>
    </row>
    <row r="223" spans="1:24">
      <c r="A223" s="4">
        <v>222</v>
      </c>
      <c r="B223" s="4" t="s">
        <v>1138</v>
      </c>
      <c r="C223" s="3" t="s">
        <v>1139</v>
      </c>
      <c r="D223" s="3" t="s">
        <v>1140</v>
      </c>
      <c r="E223" s="4" t="s">
        <v>1141</v>
      </c>
      <c r="F223" s="4" t="s">
        <v>1142</v>
      </c>
      <c r="G223" s="4" t="s">
        <v>31</v>
      </c>
      <c r="H223" s="4" t="s">
        <v>1143</v>
      </c>
      <c r="I223" s="4" t="s">
        <v>31</v>
      </c>
      <c r="J223" s="4">
        <v>3142038092</v>
      </c>
      <c r="K223" s="21" t="str">
        <f>+VLOOKUP(A223,'[1]2024'!$B:$I,8,0)</f>
        <v>-</v>
      </c>
      <c r="L223" s="21">
        <f>+VLOOKUP(A223,'[1]2024'!$B:$J,9,0)</f>
        <v>45362</v>
      </c>
      <c r="M223" s="21">
        <f>+VLOOKUP(A223,'[1]2024'!$B:$K,10,0)</f>
        <v>45575</v>
      </c>
      <c r="N223" s="4" t="s">
        <v>31</v>
      </c>
      <c r="O223" s="4" t="s">
        <v>31</v>
      </c>
      <c r="P223" s="4"/>
      <c r="Q223" s="21"/>
      <c r="R223" s="2">
        <v>163507632</v>
      </c>
      <c r="S223" s="2">
        <v>0</v>
      </c>
      <c r="T223" s="15">
        <v>163507632</v>
      </c>
      <c r="U223" s="17" t="s">
        <v>1144</v>
      </c>
      <c r="V223" s="4" t="s">
        <v>1145</v>
      </c>
      <c r="W223" s="4">
        <v>0</v>
      </c>
      <c r="X223" s="17" t="s">
        <v>34</v>
      </c>
    </row>
    <row r="224" spans="1:24">
      <c r="A224" s="4">
        <v>223</v>
      </c>
      <c r="B224" s="4" t="s">
        <v>591</v>
      </c>
      <c r="C224" s="3" t="s">
        <v>25</v>
      </c>
      <c r="D224" s="3" t="s">
        <v>46</v>
      </c>
      <c r="E224" s="4" t="s">
        <v>1146</v>
      </c>
      <c r="F224" s="4" t="s">
        <v>1147</v>
      </c>
      <c r="G224" s="4">
        <v>80723323</v>
      </c>
      <c r="H224" s="4" t="s">
        <v>1148</v>
      </c>
      <c r="I224" s="4" t="s">
        <v>1149</v>
      </c>
      <c r="J224" s="4" t="s">
        <v>1150</v>
      </c>
      <c r="K224" s="21">
        <f>+VLOOKUP(A224,'[1]2024'!$B:$I,8,0)</f>
        <v>45364</v>
      </c>
      <c r="L224" s="21">
        <f>+VLOOKUP(A224,'[1]2024'!$B:$J,9,0)</f>
        <v>45366</v>
      </c>
      <c r="M224" s="21">
        <f>+VLOOKUP(A224,'[1]2024'!$B:$K,10,0)</f>
        <v>45487</v>
      </c>
      <c r="N224" s="4">
        <v>4</v>
      </c>
      <c r="O224" s="4" t="s">
        <v>31</v>
      </c>
      <c r="P224" s="4">
        <f>+VLOOKUP(A224,[2]ADIC!$C:$D,2,0)</f>
        <v>60</v>
      </c>
      <c r="Q224" s="21">
        <f>+VLOOKUP(A224,[2]ADIC!$C:$E,3,0)</f>
        <v>45549</v>
      </c>
      <c r="R224" s="2">
        <v>14000000</v>
      </c>
      <c r="S224" s="2">
        <v>7000000</v>
      </c>
      <c r="T224" s="15">
        <v>21000000</v>
      </c>
      <c r="U224" s="17" t="s">
        <v>1151</v>
      </c>
      <c r="V224" s="4" t="s">
        <v>597</v>
      </c>
      <c r="W224" s="4">
        <v>0</v>
      </c>
      <c r="X224" s="17" t="s">
        <v>34</v>
      </c>
    </row>
    <row r="225" spans="1:24">
      <c r="A225" s="4">
        <v>224</v>
      </c>
      <c r="B225" s="4" t="s">
        <v>24</v>
      </c>
      <c r="C225" s="3" t="s">
        <v>25</v>
      </c>
      <c r="D225" s="3" t="s">
        <v>26</v>
      </c>
      <c r="E225" s="4" t="s">
        <v>1152</v>
      </c>
      <c r="F225" s="4" t="s">
        <v>1153</v>
      </c>
      <c r="G225" s="4">
        <v>53124797</v>
      </c>
      <c r="H225" s="4" t="s">
        <v>1154</v>
      </c>
      <c r="I225" s="4" t="s">
        <v>1155</v>
      </c>
      <c r="J225" s="4" t="s">
        <v>1156</v>
      </c>
      <c r="K225" s="21">
        <f>+VLOOKUP(A225,'[1]2024'!$B:$I,8,0)</f>
        <v>45358</v>
      </c>
      <c r="L225" s="21">
        <f>+VLOOKUP(A225,'[1]2024'!$B:$J,9,0)</f>
        <v>45363</v>
      </c>
      <c r="M225" s="21">
        <f>+VLOOKUP(A225,'[1]2024'!$B:$K,10,0)</f>
        <v>45484</v>
      </c>
      <c r="N225" s="4">
        <v>4</v>
      </c>
      <c r="O225" s="4" t="s">
        <v>31</v>
      </c>
      <c r="P225" s="4">
        <f>+VLOOKUP(A225,[2]ADIC!$C:$D,2,0)</f>
        <v>60</v>
      </c>
      <c r="Q225" s="21">
        <f>+VLOOKUP(A225,[2]ADIC!$C:$E,3,0)</f>
        <v>45546</v>
      </c>
      <c r="R225" s="2">
        <v>20000000</v>
      </c>
      <c r="S225" s="2">
        <v>10000000</v>
      </c>
      <c r="T225" s="15">
        <v>30000000</v>
      </c>
      <c r="U225" s="17" t="s">
        <v>1157</v>
      </c>
      <c r="V225" s="4" t="s">
        <v>397</v>
      </c>
      <c r="W225" s="4" t="s">
        <v>31</v>
      </c>
      <c r="X225" s="17" t="s">
        <v>34</v>
      </c>
    </row>
    <row r="226" spans="1:24">
      <c r="A226" s="4">
        <v>225</v>
      </c>
      <c r="B226" s="4" t="s">
        <v>24</v>
      </c>
      <c r="C226" s="3" t="s">
        <v>25</v>
      </c>
      <c r="D226" s="3" t="s">
        <v>26</v>
      </c>
      <c r="E226" s="4" t="s">
        <v>1158</v>
      </c>
      <c r="F226" s="4" t="s">
        <v>1159</v>
      </c>
      <c r="G226" s="4">
        <v>52526148</v>
      </c>
      <c r="H226" s="4" t="s">
        <v>1160</v>
      </c>
      <c r="I226" s="4" t="s">
        <v>1161</v>
      </c>
      <c r="J226" s="4" t="s">
        <v>1162</v>
      </c>
      <c r="K226" s="21">
        <f>+VLOOKUP(A226,'[1]2024'!$B:$I,8,0)</f>
        <v>45358</v>
      </c>
      <c r="L226" s="21">
        <f>+VLOOKUP(A226,'[1]2024'!$B:$J,9,0)</f>
        <v>45363</v>
      </c>
      <c r="M226" s="21">
        <f>+VLOOKUP(A226,'[1]2024'!$B:$K,10,0)</f>
        <v>45484</v>
      </c>
      <c r="N226" s="4">
        <v>4</v>
      </c>
      <c r="O226" s="4" t="s">
        <v>31</v>
      </c>
      <c r="P226" s="4">
        <f>+VLOOKUP(A226,[2]ADIC!$C:$D,2,0)</f>
        <v>60</v>
      </c>
      <c r="Q226" s="21">
        <f>+VLOOKUP(A226,[2]ADIC!$C:$E,3,0)</f>
        <v>45546</v>
      </c>
      <c r="R226" s="2">
        <v>22800000</v>
      </c>
      <c r="S226" s="2">
        <v>11400000</v>
      </c>
      <c r="T226" s="15">
        <v>34200000</v>
      </c>
      <c r="U226" s="17" t="s">
        <v>1157</v>
      </c>
      <c r="V226" s="4" t="s">
        <v>397</v>
      </c>
      <c r="W226" s="4">
        <v>0</v>
      </c>
      <c r="X226" s="17" t="s">
        <v>34</v>
      </c>
    </row>
    <row r="227" spans="1:24">
      <c r="A227" s="4">
        <v>226</v>
      </c>
      <c r="B227" s="4" t="s">
        <v>906</v>
      </c>
      <c r="C227" s="3" t="s">
        <v>25</v>
      </c>
      <c r="D227" s="3" t="s">
        <v>26</v>
      </c>
      <c r="E227" s="4" t="s">
        <v>907</v>
      </c>
      <c r="F227" s="4" t="s">
        <v>1163</v>
      </c>
      <c r="G227" s="4">
        <v>1022430138</v>
      </c>
      <c r="H227" s="4" t="s">
        <v>1164</v>
      </c>
      <c r="I227" s="4" t="s">
        <v>1165</v>
      </c>
      <c r="J227" s="4" t="s">
        <v>1166</v>
      </c>
      <c r="K227" s="21">
        <f>+VLOOKUP(A227,'[1]2024'!$B:$I,8,0)</f>
        <v>45357</v>
      </c>
      <c r="L227" s="21">
        <f>+VLOOKUP(A227,'[1]2024'!$B:$J,9,0)</f>
        <v>45359</v>
      </c>
      <c r="M227" s="21">
        <f>+VLOOKUP(A227,'[1]2024'!$B:$K,10,0)</f>
        <v>45480</v>
      </c>
      <c r="N227" s="4">
        <v>4</v>
      </c>
      <c r="O227" s="4" t="s">
        <v>31</v>
      </c>
      <c r="P227" s="4">
        <f>+VLOOKUP(A227,[2]ADIC!$C:$D,2,0)</f>
        <v>60</v>
      </c>
      <c r="Q227" s="21">
        <f>+VLOOKUP(A227,[2]ADIC!$C:$E,3,0)</f>
        <v>45542</v>
      </c>
      <c r="R227" s="2">
        <v>19092000</v>
      </c>
      <c r="S227" s="2">
        <v>9546000</v>
      </c>
      <c r="T227" s="15">
        <v>28638000</v>
      </c>
      <c r="U227" s="17" t="s">
        <v>1015</v>
      </c>
      <c r="V227" s="4" t="s">
        <v>133</v>
      </c>
      <c r="W227" s="4">
        <v>0</v>
      </c>
      <c r="X227" s="17" t="s">
        <v>34</v>
      </c>
    </row>
    <row r="228" spans="1:24">
      <c r="A228" s="4">
        <v>227</v>
      </c>
      <c r="B228" s="4" t="s">
        <v>906</v>
      </c>
      <c r="C228" s="3" t="s">
        <v>25</v>
      </c>
      <c r="D228" s="3" t="s">
        <v>26</v>
      </c>
      <c r="E228" s="4" t="s">
        <v>907</v>
      </c>
      <c r="F228" s="4" t="s">
        <v>1167</v>
      </c>
      <c r="G228" s="4">
        <v>1018442804</v>
      </c>
      <c r="H228" s="4" t="s">
        <v>1168</v>
      </c>
      <c r="I228" s="4" t="s">
        <v>1169</v>
      </c>
      <c r="J228" s="4">
        <v>3505387552</v>
      </c>
      <c r="K228" s="21">
        <f>+VLOOKUP(A228,'[1]2024'!$B:$I,8,0)</f>
        <v>45357</v>
      </c>
      <c r="L228" s="21">
        <f>+VLOOKUP(A228,'[1]2024'!$B:$J,9,0)</f>
        <v>45359</v>
      </c>
      <c r="M228" s="21">
        <f>+VLOOKUP(A228,'[1]2024'!$B:$K,10,0)</f>
        <v>45480</v>
      </c>
      <c r="N228" s="4">
        <v>4</v>
      </c>
      <c r="O228" s="4" t="s">
        <v>31</v>
      </c>
      <c r="P228" s="4">
        <f>+VLOOKUP(A228,[2]ADIC!$C:$D,2,0)</f>
        <v>60</v>
      </c>
      <c r="Q228" s="21">
        <f>+VLOOKUP(A228,[2]ADIC!$C:$E,3,0)</f>
        <v>45542</v>
      </c>
      <c r="R228" s="2">
        <v>19092000</v>
      </c>
      <c r="S228" s="2">
        <v>9546000</v>
      </c>
      <c r="T228" s="15">
        <v>28638000</v>
      </c>
      <c r="U228" s="17" t="s">
        <v>1015</v>
      </c>
      <c r="V228" s="4" t="s">
        <v>133</v>
      </c>
      <c r="W228" s="4">
        <v>0</v>
      </c>
      <c r="X228" s="17" t="s">
        <v>34</v>
      </c>
    </row>
    <row r="229" spans="1:24">
      <c r="A229" s="4">
        <v>228</v>
      </c>
      <c r="B229" s="4" t="s">
        <v>906</v>
      </c>
      <c r="C229" s="3" t="s">
        <v>25</v>
      </c>
      <c r="D229" s="3" t="s">
        <v>26</v>
      </c>
      <c r="E229" s="4" t="s">
        <v>907</v>
      </c>
      <c r="F229" s="4" t="s">
        <v>1170</v>
      </c>
      <c r="G229" s="4">
        <v>80148969</v>
      </c>
      <c r="H229" s="4" t="s">
        <v>1171</v>
      </c>
      <c r="I229" s="4" t="s">
        <v>1172</v>
      </c>
      <c r="J229" s="4" t="s">
        <v>1173</v>
      </c>
      <c r="K229" s="21">
        <f>+VLOOKUP(A229,'[1]2024'!$B:$I,8,0)</f>
        <v>45357</v>
      </c>
      <c r="L229" s="21">
        <f>+VLOOKUP(A229,'[1]2024'!$B:$J,9,0)</f>
        <v>45359</v>
      </c>
      <c r="M229" s="21">
        <f>+VLOOKUP(A229,'[1]2024'!$B:$K,10,0)</f>
        <v>45480</v>
      </c>
      <c r="N229" s="4">
        <v>4</v>
      </c>
      <c r="O229" s="4" t="s">
        <v>31</v>
      </c>
      <c r="P229" s="4">
        <f>+VLOOKUP(A229,[2]ADIC!$C:$D,2,0)</f>
        <v>60</v>
      </c>
      <c r="Q229" s="21">
        <f>+VLOOKUP(A229,[2]ADIC!$C:$E,3,0)</f>
        <v>45542</v>
      </c>
      <c r="R229" s="2">
        <v>19092000</v>
      </c>
      <c r="S229" s="2">
        <v>9546000</v>
      </c>
      <c r="T229" s="15">
        <v>28638000</v>
      </c>
      <c r="U229" s="17" t="s">
        <v>1015</v>
      </c>
      <c r="V229" s="4" t="s">
        <v>133</v>
      </c>
      <c r="W229" s="4">
        <v>0</v>
      </c>
      <c r="X229" s="17" t="s">
        <v>34</v>
      </c>
    </row>
    <row r="230" spans="1:24">
      <c r="A230" s="4">
        <v>229</v>
      </c>
      <c r="B230" s="4" t="s">
        <v>654</v>
      </c>
      <c r="C230" s="3" t="s">
        <v>25</v>
      </c>
      <c r="D230" s="3" t="s">
        <v>26</v>
      </c>
      <c r="E230" s="4" t="s">
        <v>1174</v>
      </c>
      <c r="F230" s="4" t="s">
        <v>1175</v>
      </c>
      <c r="G230" s="4">
        <v>1049611842</v>
      </c>
      <c r="H230" s="4" t="s">
        <v>1176</v>
      </c>
      <c r="I230" s="4" t="s">
        <v>1177</v>
      </c>
      <c r="J230" s="4" t="s">
        <v>1178</v>
      </c>
      <c r="K230" s="21">
        <f>+VLOOKUP(A230,'[1]2024'!$B:$I,8,0)</f>
        <v>45359</v>
      </c>
      <c r="L230" s="21">
        <f>+VLOOKUP(A230,'[1]2024'!$B:$J,9,0)</f>
        <v>45363</v>
      </c>
      <c r="M230" s="21">
        <f>+VLOOKUP(A230,'[1]2024'!$B:$K,10,0)</f>
        <v>45484</v>
      </c>
      <c r="N230" s="4">
        <v>4</v>
      </c>
      <c r="O230" s="4" t="s">
        <v>31</v>
      </c>
      <c r="P230" s="4">
        <f>+VLOOKUP(A230,[2]ADIC!$C:$D,2,0)</f>
        <v>60</v>
      </c>
      <c r="Q230" s="21">
        <f>+VLOOKUP(A230,[2]ADIC!$C:$E,3,0)</f>
        <v>45546</v>
      </c>
      <c r="R230" s="2">
        <v>20000000</v>
      </c>
      <c r="S230" s="2">
        <v>10000000</v>
      </c>
      <c r="T230" s="15">
        <v>30000000</v>
      </c>
      <c r="U230" s="17" t="s">
        <v>1179</v>
      </c>
      <c r="V230" s="4" t="s">
        <v>133</v>
      </c>
      <c r="W230" s="4">
        <v>0</v>
      </c>
      <c r="X230" s="17" t="s">
        <v>34</v>
      </c>
    </row>
    <row r="231" spans="1:24">
      <c r="A231" s="4">
        <v>230</v>
      </c>
      <c r="B231" s="4" t="s">
        <v>654</v>
      </c>
      <c r="C231" s="3" t="s">
        <v>25</v>
      </c>
      <c r="D231" s="3" t="s">
        <v>46</v>
      </c>
      <c r="E231" s="4" t="s">
        <v>1180</v>
      </c>
      <c r="F231" s="4" t="s">
        <v>1181</v>
      </c>
      <c r="G231" s="4">
        <v>55143535</v>
      </c>
      <c r="H231" s="4" t="s">
        <v>1182</v>
      </c>
      <c r="I231" s="4" t="s">
        <v>1183</v>
      </c>
      <c r="J231" s="4" t="s">
        <v>1184</v>
      </c>
      <c r="K231" s="21">
        <f>+VLOOKUP(A231,'[1]2024'!$B:$I,8,0)</f>
        <v>45359</v>
      </c>
      <c r="L231" s="21">
        <f>+VLOOKUP(A231,'[1]2024'!$B:$J,9,0)</f>
        <v>45365</v>
      </c>
      <c r="M231" s="21">
        <f>+VLOOKUP(A231,'[1]2024'!$B:$K,10,0)</f>
        <v>45486</v>
      </c>
      <c r="N231" s="4">
        <v>4</v>
      </c>
      <c r="O231" s="4" t="s">
        <v>31</v>
      </c>
      <c r="P231" s="4">
        <f>+VLOOKUP(A231,[2]ADIC!$C:$D,2,0)</f>
        <v>60</v>
      </c>
      <c r="Q231" s="21">
        <f>+VLOOKUP(A231,[2]ADIC!$C:$E,3,0)</f>
        <v>45548</v>
      </c>
      <c r="R231" s="2">
        <v>11576000</v>
      </c>
      <c r="S231" s="2">
        <v>5788000</v>
      </c>
      <c r="T231" s="15">
        <v>17364000</v>
      </c>
      <c r="U231" s="17" t="s">
        <v>1185</v>
      </c>
      <c r="V231" s="4" t="s">
        <v>661</v>
      </c>
      <c r="W231" s="4">
        <v>0</v>
      </c>
      <c r="X231" s="17" t="s">
        <v>34</v>
      </c>
    </row>
    <row r="232" spans="1:24">
      <c r="A232" s="4">
        <v>231</v>
      </c>
      <c r="B232" s="4" t="s">
        <v>654</v>
      </c>
      <c r="C232" s="3" t="s">
        <v>25</v>
      </c>
      <c r="D232" s="3" t="s">
        <v>46</v>
      </c>
      <c r="E232" s="4" t="s">
        <v>1180</v>
      </c>
      <c r="F232" s="4" t="s">
        <v>1186</v>
      </c>
      <c r="G232" s="4">
        <v>1073514778</v>
      </c>
      <c r="H232" s="4" t="s">
        <v>1187</v>
      </c>
      <c r="I232" s="4" t="s">
        <v>1188</v>
      </c>
      <c r="J232" s="4" t="s">
        <v>1189</v>
      </c>
      <c r="K232" s="21">
        <f>+VLOOKUP(A232,'[1]2024'!$B:$I,8,0)</f>
        <v>45359</v>
      </c>
      <c r="L232" s="21">
        <f>+VLOOKUP(A232,'[1]2024'!$B:$J,9,0)</f>
        <v>45364</v>
      </c>
      <c r="M232" s="21">
        <f>+VLOOKUP(A232,'[1]2024'!$B:$K,10,0)</f>
        <v>45485</v>
      </c>
      <c r="N232" s="4">
        <v>4</v>
      </c>
      <c r="O232" s="4" t="s">
        <v>31</v>
      </c>
      <c r="P232" s="4">
        <f>+VLOOKUP(A232,[2]ADIC!$C:$D,2,0)</f>
        <v>60</v>
      </c>
      <c r="Q232" s="21">
        <f>+VLOOKUP(A232,[2]ADIC!$C:$E,3,0)</f>
        <v>45547</v>
      </c>
      <c r="R232" s="2">
        <v>11576000</v>
      </c>
      <c r="S232" s="2">
        <v>5788000</v>
      </c>
      <c r="T232" s="15">
        <v>17364000</v>
      </c>
      <c r="U232" s="17" t="s">
        <v>1190</v>
      </c>
      <c r="V232" s="4" t="s">
        <v>661</v>
      </c>
      <c r="W232" s="4">
        <v>0</v>
      </c>
      <c r="X232" s="17" t="s">
        <v>34</v>
      </c>
    </row>
    <row r="233" spans="1:24">
      <c r="A233" s="4">
        <v>232</v>
      </c>
      <c r="B233" s="4" t="s">
        <v>290</v>
      </c>
      <c r="C233" s="3" t="s">
        <v>25</v>
      </c>
      <c r="D233" s="3" t="s">
        <v>26</v>
      </c>
      <c r="E233" s="4" t="s">
        <v>1191</v>
      </c>
      <c r="F233" s="4" t="s">
        <v>1192</v>
      </c>
      <c r="G233" s="4">
        <v>1018459697</v>
      </c>
      <c r="H233" s="4" t="s">
        <v>1193</v>
      </c>
      <c r="I233" s="4" t="s">
        <v>1194</v>
      </c>
      <c r="J233" s="4" t="s">
        <v>1195</v>
      </c>
      <c r="K233" s="21">
        <f>+VLOOKUP(A233,'[1]2024'!$B:$I,8,0)</f>
        <v>45357</v>
      </c>
      <c r="L233" s="21">
        <f>+VLOOKUP(A233,'[1]2024'!$B:$J,9,0)</f>
        <v>45358</v>
      </c>
      <c r="M233" s="21">
        <f>+VLOOKUP(A233,'[1]2024'!$B:$K,10,0)</f>
        <v>45479</v>
      </c>
      <c r="N233" s="4">
        <v>4</v>
      </c>
      <c r="O233" s="4" t="s">
        <v>31</v>
      </c>
      <c r="P233" s="4">
        <f>+VLOOKUP(A233,[2]ADIC!$C:$D,2,0)</f>
        <v>60</v>
      </c>
      <c r="Q233" s="21">
        <f>+VLOOKUP(A233,[2]ADIC!$C:$E,3,0)</f>
        <v>45541</v>
      </c>
      <c r="R233" s="2">
        <v>20000000</v>
      </c>
      <c r="S233" s="2">
        <v>10000000</v>
      </c>
      <c r="T233" s="15">
        <v>30000000</v>
      </c>
      <c r="U233" s="17" t="s">
        <v>1196</v>
      </c>
      <c r="V233" s="4" t="s">
        <v>292</v>
      </c>
      <c r="W233" s="4">
        <v>0</v>
      </c>
      <c r="X233" s="17" t="s">
        <v>34</v>
      </c>
    </row>
    <row r="234" spans="1:24">
      <c r="A234" s="4">
        <v>233</v>
      </c>
      <c r="B234" s="4" t="s">
        <v>1043</v>
      </c>
      <c r="C234" s="3" t="s">
        <v>25</v>
      </c>
      <c r="D234" s="3" t="s">
        <v>26</v>
      </c>
      <c r="E234" s="4" t="s">
        <v>1197</v>
      </c>
      <c r="F234" s="4" t="s">
        <v>1049</v>
      </c>
      <c r="G234" s="4">
        <v>52177132</v>
      </c>
      <c r="H234" s="4" t="s">
        <v>1198</v>
      </c>
      <c r="I234" s="4" t="s">
        <v>1199</v>
      </c>
      <c r="J234" s="4">
        <v>3192077316</v>
      </c>
      <c r="K234" s="21">
        <f>+VLOOKUP(A234,'[1]2024'!$B:$I,8,0)</f>
        <v>45366</v>
      </c>
      <c r="L234" s="21">
        <f>+VLOOKUP(A234,'[1]2024'!$B:$J,9,0)</f>
        <v>45383</v>
      </c>
      <c r="M234" s="21">
        <f>+VLOOKUP(A234,'[1]2024'!$B:$K,10,0)</f>
        <v>45504</v>
      </c>
      <c r="N234" s="4">
        <v>4</v>
      </c>
      <c r="O234" s="4" t="s">
        <v>31</v>
      </c>
      <c r="P234" s="4">
        <f>+VLOOKUP(A234,[2]ADIC!$C:$D,2,0)</f>
        <v>60</v>
      </c>
      <c r="Q234" s="21">
        <f>+VLOOKUP(A234,[2]ADIC!$C:$E,3,0)</f>
        <v>45565</v>
      </c>
      <c r="R234" s="2">
        <v>19092000</v>
      </c>
      <c r="S234" s="2">
        <v>9546000</v>
      </c>
      <c r="T234" s="15">
        <v>28638000</v>
      </c>
      <c r="U234" s="17" t="s">
        <v>1200</v>
      </c>
      <c r="V234" s="4" t="s">
        <v>221</v>
      </c>
      <c r="W234" s="4" t="s">
        <v>31</v>
      </c>
      <c r="X234" s="17" t="s">
        <v>34</v>
      </c>
    </row>
    <row r="235" spans="1:24">
      <c r="A235" s="4">
        <v>234</v>
      </c>
      <c r="B235" s="4" t="s">
        <v>24</v>
      </c>
      <c r="C235" s="3" t="s">
        <v>25</v>
      </c>
      <c r="D235" s="3" t="s">
        <v>26</v>
      </c>
      <c r="E235" s="4" t="s">
        <v>1104</v>
      </c>
      <c r="F235" s="4" t="s">
        <v>1201</v>
      </c>
      <c r="G235" s="4">
        <v>79692472</v>
      </c>
      <c r="H235" s="4" t="s">
        <v>1202</v>
      </c>
      <c r="I235" s="4" t="s">
        <v>1203</v>
      </c>
      <c r="J235" s="4" t="s">
        <v>1204</v>
      </c>
      <c r="K235" s="21">
        <f>+VLOOKUP(A235,'[1]2024'!$B:$I,8,0)</f>
        <v>45362</v>
      </c>
      <c r="L235" s="21">
        <f>+VLOOKUP(A235,'[1]2024'!$B:$J,9,0)</f>
        <v>45365</v>
      </c>
      <c r="M235" s="21">
        <f>+VLOOKUP(A235,'[1]2024'!$B:$K,10,0)</f>
        <v>45486</v>
      </c>
      <c r="N235" s="4">
        <v>4</v>
      </c>
      <c r="O235" s="4" t="s">
        <v>31</v>
      </c>
      <c r="P235" s="4">
        <f>+VLOOKUP(A235,[2]ADIC!$C:$D,2,0)</f>
        <v>60</v>
      </c>
      <c r="Q235" s="21">
        <f>+VLOOKUP(A235,[2]ADIC!$C:$E,3,0)</f>
        <v>45548</v>
      </c>
      <c r="R235" s="2">
        <v>19092000</v>
      </c>
      <c r="S235" s="2">
        <v>9546000</v>
      </c>
      <c r="T235" s="15">
        <v>28638000</v>
      </c>
      <c r="U235" s="17" t="s">
        <v>1205</v>
      </c>
      <c r="V235" s="4" t="s">
        <v>1206</v>
      </c>
      <c r="W235" s="4">
        <v>0</v>
      </c>
      <c r="X235" s="17" t="s">
        <v>34</v>
      </c>
    </row>
    <row r="236" spans="1:24">
      <c r="A236" s="4">
        <v>235</v>
      </c>
      <c r="B236" s="4" t="s">
        <v>58</v>
      </c>
      <c r="C236" s="3" t="s">
        <v>25</v>
      </c>
      <c r="D236" s="3" t="s">
        <v>26</v>
      </c>
      <c r="E236" s="4" t="s">
        <v>1207</v>
      </c>
      <c r="F236" s="4" t="s">
        <v>1208</v>
      </c>
      <c r="G236" s="4">
        <v>7717920</v>
      </c>
      <c r="H236" s="4" t="s">
        <v>1209</v>
      </c>
      <c r="I236" s="4" t="s">
        <v>1210</v>
      </c>
      <c r="J236" s="4" t="s">
        <v>1211</v>
      </c>
      <c r="K236" s="21">
        <f>+VLOOKUP(A236,'[1]2024'!$B:$I,8,0)</f>
        <v>45369</v>
      </c>
      <c r="L236" s="21">
        <f>+VLOOKUP(A236,'[1]2024'!$B:$J,9,0)</f>
        <v>45370</v>
      </c>
      <c r="M236" s="21">
        <f>+VLOOKUP(A236,'[1]2024'!$B:$K,10,0)</f>
        <v>45491</v>
      </c>
      <c r="N236" s="4">
        <v>4</v>
      </c>
      <c r="O236" s="4" t="s">
        <v>31</v>
      </c>
      <c r="P236" s="4">
        <f>+VLOOKUP(A236,[2]ADIC!$C:$D,2,0)</f>
        <v>60</v>
      </c>
      <c r="Q236" s="21">
        <f>+VLOOKUP(A236,[2]ADIC!$C:$E,3,0)</f>
        <v>45553</v>
      </c>
      <c r="R236" s="2">
        <v>24000000</v>
      </c>
      <c r="S236" s="2">
        <v>12000000</v>
      </c>
      <c r="T236" s="15">
        <v>36000000</v>
      </c>
      <c r="U236" s="17" t="s">
        <v>1212</v>
      </c>
      <c r="V236" s="4" t="s">
        <v>397</v>
      </c>
      <c r="W236" s="4">
        <v>0</v>
      </c>
      <c r="X236" s="17" t="s">
        <v>34</v>
      </c>
    </row>
    <row r="237" spans="1:24">
      <c r="A237" s="4">
        <v>236</v>
      </c>
      <c r="B237" s="4" t="s">
        <v>24</v>
      </c>
      <c r="C237" s="3" t="s">
        <v>25</v>
      </c>
      <c r="D237" s="3" t="s">
        <v>26</v>
      </c>
      <c r="E237" s="4" t="s">
        <v>912</v>
      </c>
      <c r="F237" s="4" t="s">
        <v>1213</v>
      </c>
      <c r="G237" s="4">
        <v>1010210114</v>
      </c>
      <c r="H237" s="4" t="s">
        <v>1214</v>
      </c>
      <c r="I237" s="4" t="s">
        <v>1215</v>
      </c>
      <c r="J237" s="4" t="s">
        <v>1216</v>
      </c>
      <c r="K237" s="21">
        <f>+VLOOKUP(A237,'[1]2024'!$B:$I,8,0)</f>
        <v>45358</v>
      </c>
      <c r="L237" s="21">
        <f>+VLOOKUP(A237,'[1]2024'!$B:$J,9,0)</f>
        <v>45359</v>
      </c>
      <c r="M237" s="21">
        <f>+VLOOKUP(A237,'[1]2024'!$B:$K,10,0)</f>
        <v>45480</v>
      </c>
      <c r="N237" s="4">
        <v>4</v>
      </c>
      <c r="O237" s="4" t="s">
        <v>31</v>
      </c>
      <c r="P237" s="4">
        <f>+VLOOKUP(A237,[2]ADIC!$C:$D,2,0)</f>
        <v>60</v>
      </c>
      <c r="Q237" s="21">
        <f>+VLOOKUP(A237,[2]ADIC!$C:$E,3,0)</f>
        <v>45542</v>
      </c>
      <c r="R237" s="2">
        <v>21872000</v>
      </c>
      <c r="S237" s="2">
        <v>10936000</v>
      </c>
      <c r="T237" s="15">
        <v>32808000</v>
      </c>
      <c r="U237" s="17" t="s">
        <v>917</v>
      </c>
      <c r="V237" s="4" t="s">
        <v>711</v>
      </c>
      <c r="W237" s="4">
        <v>0</v>
      </c>
      <c r="X237" s="17" t="s">
        <v>34</v>
      </c>
    </row>
    <row r="238" spans="1:24">
      <c r="A238" s="4">
        <v>237</v>
      </c>
      <c r="B238" s="4" t="s">
        <v>64</v>
      </c>
      <c r="C238" s="3" t="s">
        <v>25</v>
      </c>
      <c r="D238" s="3" t="s">
        <v>26</v>
      </c>
      <c r="E238" s="4" t="s">
        <v>1217</v>
      </c>
      <c r="F238" s="4" t="s">
        <v>1218</v>
      </c>
      <c r="G238" s="4">
        <v>79464338</v>
      </c>
      <c r="H238" s="4" t="s">
        <v>1219</v>
      </c>
      <c r="I238" s="4" t="s">
        <v>1220</v>
      </c>
      <c r="J238" s="4" t="s">
        <v>1221</v>
      </c>
      <c r="K238" s="21">
        <f>+VLOOKUP(A238,'[1]2024'!$B:$I,8,0)</f>
        <v>45358</v>
      </c>
      <c r="L238" s="21">
        <f>+VLOOKUP(A238,'[1]2024'!$B:$J,9,0)</f>
        <v>45363</v>
      </c>
      <c r="M238" s="21">
        <f>+VLOOKUP(A238,'[1]2024'!$B:$K,10,0)</f>
        <v>45484</v>
      </c>
      <c r="N238" s="4">
        <v>4</v>
      </c>
      <c r="O238" s="4" t="s">
        <v>31</v>
      </c>
      <c r="P238" s="4">
        <f>+VLOOKUP(A238,[2]ADIC!$C:$D,2,0)</f>
        <v>60</v>
      </c>
      <c r="Q238" s="21">
        <f>+VLOOKUP(A238,[2]ADIC!$C:$E,3,0)</f>
        <v>45546</v>
      </c>
      <c r="R238" s="2">
        <v>19092000</v>
      </c>
      <c r="S238" s="2">
        <v>9546000</v>
      </c>
      <c r="T238" s="15">
        <v>28638000</v>
      </c>
      <c r="U238" s="17" t="s">
        <v>1222</v>
      </c>
      <c r="V238" s="4" t="s">
        <v>1223</v>
      </c>
      <c r="W238" s="4">
        <v>0</v>
      </c>
      <c r="X238" s="17" t="s">
        <v>34</v>
      </c>
    </row>
    <row r="239" spans="1:24">
      <c r="A239" s="4">
        <v>238</v>
      </c>
      <c r="B239" s="4" t="s">
        <v>58</v>
      </c>
      <c r="C239" s="3" t="s">
        <v>25</v>
      </c>
      <c r="D239" s="3" t="s">
        <v>46</v>
      </c>
      <c r="E239" s="4" t="s">
        <v>1224</v>
      </c>
      <c r="F239" s="4" t="s">
        <v>1225</v>
      </c>
      <c r="G239" s="4">
        <v>1014271435</v>
      </c>
      <c r="H239" s="4" t="s">
        <v>1226</v>
      </c>
      <c r="I239" s="4" t="s">
        <v>1227</v>
      </c>
      <c r="J239" s="4" t="s">
        <v>1228</v>
      </c>
      <c r="K239" s="21">
        <f>+VLOOKUP(A239,'[1]2024'!$B:$I,8,0)</f>
        <v>45359</v>
      </c>
      <c r="L239" s="21">
        <f>+VLOOKUP(A239,'[1]2024'!$B:$J,9,0)</f>
        <v>45363</v>
      </c>
      <c r="M239" s="21">
        <f>+VLOOKUP(A239,'[1]2024'!$B:$K,10,0)</f>
        <v>45469</v>
      </c>
      <c r="N239" s="4">
        <v>3</v>
      </c>
      <c r="O239" s="4">
        <v>15</v>
      </c>
      <c r="P239" s="4">
        <f>+VLOOKUP(A239,[2]ADIC!$C:$D,2,0)</f>
        <v>53</v>
      </c>
      <c r="Q239" s="21">
        <f>+VLOOKUP(A239,[2]ADIC!$C:$E,3,0)</f>
        <v>45522</v>
      </c>
      <c r="R239" s="2">
        <v>12250000</v>
      </c>
      <c r="S239" s="2">
        <v>6125000</v>
      </c>
      <c r="T239" s="15">
        <v>18375000</v>
      </c>
      <c r="U239" s="17" t="s">
        <v>1229</v>
      </c>
      <c r="V239" s="4" t="s">
        <v>483</v>
      </c>
      <c r="W239" s="4">
        <v>0</v>
      </c>
      <c r="X239" s="17" t="s">
        <v>34</v>
      </c>
    </row>
    <row r="240" spans="1:24">
      <c r="A240" s="4">
        <v>239</v>
      </c>
      <c r="B240" s="4" t="s">
        <v>269</v>
      </c>
      <c r="C240" s="3" t="s">
        <v>25</v>
      </c>
      <c r="D240" s="3" t="s">
        <v>26</v>
      </c>
      <c r="E240" s="4" t="s">
        <v>1230</v>
      </c>
      <c r="F240" s="4" t="s">
        <v>1231</v>
      </c>
      <c r="G240" s="4">
        <v>1022373451</v>
      </c>
      <c r="H240" s="4" t="s">
        <v>1232</v>
      </c>
      <c r="I240" s="4" t="s">
        <v>1233</v>
      </c>
      <c r="J240" s="4" t="s">
        <v>1234</v>
      </c>
      <c r="K240" s="21">
        <f>+VLOOKUP(A240,'[1]2024'!$B:$I,8,0)</f>
        <v>45359</v>
      </c>
      <c r="L240" s="21">
        <f>+VLOOKUP(A240,'[1]2024'!$B:$J,9,0)</f>
        <v>45366</v>
      </c>
      <c r="M240" s="21">
        <f>+VLOOKUP(A240,'[1]2024'!$B:$K,10,0)</f>
        <v>45487</v>
      </c>
      <c r="N240" s="4">
        <v>4</v>
      </c>
      <c r="O240" s="4" t="s">
        <v>31</v>
      </c>
      <c r="P240" s="4">
        <f>+VLOOKUP(A240,[2]ADIC!$C:$D,2,0)</f>
        <v>60</v>
      </c>
      <c r="Q240" s="21">
        <f>+VLOOKUP(A240,[2]ADIC!$C:$E,3,0)</f>
        <v>45549</v>
      </c>
      <c r="R240" s="2">
        <v>26000000</v>
      </c>
      <c r="S240" s="2">
        <v>13000000</v>
      </c>
      <c r="T240" s="15">
        <v>39000000</v>
      </c>
      <c r="U240" s="17" t="s">
        <v>1235</v>
      </c>
      <c r="V240" s="4" t="s">
        <v>253</v>
      </c>
      <c r="W240" s="4">
        <v>0</v>
      </c>
      <c r="X240" s="17" t="s">
        <v>34</v>
      </c>
    </row>
    <row r="241" spans="1:24">
      <c r="A241" s="4">
        <v>240</v>
      </c>
      <c r="B241" s="4" t="s">
        <v>24</v>
      </c>
      <c r="C241" s="3" t="s">
        <v>25</v>
      </c>
      <c r="D241" s="3" t="s">
        <v>46</v>
      </c>
      <c r="E241" s="4" t="s">
        <v>1236</v>
      </c>
      <c r="F241" s="4" t="s">
        <v>1237</v>
      </c>
      <c r="G241" s="4">
        <v>1073517809</v>
      </c>
      <c r="H241" s="4" t="s">
        <v>1238</v>
      </c>
      <c r="I241" s="4" t="s">
        <v>1239</v>
      </c>
      <c r="J241" s="4" t="s">
        <v>1240</v>
      </c>
      <c r="K241" s="21">
        <f>+VLOOKUP(A241,'[1]2024'!$B:$I,8,0)</f>
        <v>45359</v>
      </c>
      <c r="L241" s="21">
        <f>+VLOOKUP(A241,'[1]2024'!$B:$J,9,0)</f>
        <v>45364</v>
      </c>
      <c r="M241" s="21">
        <f>+VLOOKUP(A241,'[1]2024'!$B:$K,10,0)</f>
        <v>45485</v>
      </c>
      <c r="N241" s="4">
        <v>4</v>
      </c>
      <c r="O241" s="4" t="s">
        <v>31</v>
      </c>
      <c r="P241" s="4">
        <f>+VLOOKUP(A241,[2]ADIC!$C:$D,2,0)</f>
        <v>60</v>
      </c>
      <c r="Q241" s="21">
        <f>+VLOOKUP(A241,[2]ADIC!$C:$E,3,0)</f>
        <v>45547</v>
      </c>
      <c r="R241" s="2">
        <v>10880000</v>
      </c>
      <c r="S241" s="2">
        <v>5440000</v>
      </c>
      <c r="T241" s="15">
        <v>16320000</v>
      </c>
      <c r="U241" s="17" t="s">
        <v>1241</v>
      </c>
      <c r="V241" s="4" t="s">
        <v>639</v>
      </c>
      <c r="W241" s="4">
        <v>0</v>
      </c>
      <c r="X241" s="17" t="s">
        <v>34</v>
      </c>
    </row>
    <row r="242" spans="1:24">
      <c r="A242" s="4">
        <v>241</v>
      </c>
      <c r="B242" s="4" t="s">
        <v>58</v>
      </c>
      <c r="C242" s="3" t="s">
        <v>25</v>
      </c>
      <c r="D242" s="3" t="s">
        <v>26</v>
      </c>
      <c r="E242" s="4" t="s">
        <v>1242</v>
      </c>
      <c r="F242" s="4" t="s">
        <v>1243</v>
      </c>
      <c r="G242" s="4">
        <v>1022325145</v>
      </c>
      <c r="H242" s="4" t="s">
        <v>1244</v>
      </c>
      <c r="I242" s="4" t="s">
        <v>1245</v>
      </c>
      <c r="J242" s="4" t="s">
        <v>1246</v>
      </c>
      <c r="K242" s="21">
        <f>+VLOOKUP(A242,'[1]2024'!$B:$I,8,0)</f>
        <v>45364</v>
      </c>
      <c r="L242" s="21">
        <f>+VLOOKUP(A242,'[1]2024'!$B:$J,9,0)</f>
        <v>45369</v>
      </c>
      <c r="M242" s="21">
        <f>+VLOOKUP(A242,'[1]2024'!$B:$K,10,0)</f>
        <v>45490</v>
      </c>
      <c r="N242" s="4">
        <v>4</v>
      </c>
      <c r="O242" s="4" t="s">
        <v>31</v>
      </c>
      <c r="P242" s="4">
        <f>+VLOOKUP(A242,[2]ADIC!$C:$D,2,0)</f>
        <v>60</v>
      </c>
      <c r="Q242" s="21">
        <f>+VLOOKUP(A242,[2]ADIC!$C:$E,3,0)</f>
        <v>45552</v>
      </c>
      <c r="R242" s="2">
        <v>20000000</v>
      </c>
      <c r="S242" s="2">
        <v>10000000</v>
      </c>
      <c r="T242" s="15">
        <v>30000000</v>
      </c>
      <c r="U242" s="17" t="s">
        <v>1247</v>
      </c>
      <c r="V242" s="4" t="s">
        <v>397</v>
      </c>
      <c r="W242" s="4">
        <v>0</v>
      </c>
      <c r="X242" s="17" t="s">
        <v>34</v>
      </c>
    </row>
    <row r="243" spans="1:24">
      <c r="A243" s="4">
        <v>242</v>
      </c>
      <c r="B243" s="4" t="s">
        <v>24</v>
      </c>
      <c r="C243" s="3" t="s">
        <v>25</v>
      </c>
      <c r="D243" s="3" t="s">
        <v>26</v>
      </c>
      <c r="E243" s="4" t="s">
        <v>1248</v>
      </c>
      <c r="F243" s="4" t="s">
        <v>1249</v>
      </c>
      <c r="G243" s="4">
        <v>20979909</v>
      </c>
      <c r="H243" s="4" t="s">
        <v>1250</v>
      </c>
      <c r="I243" s="4" t="s">
        <v>1251</v>
      </c>
      <c r="J243" s="4" t="s">
        <v>1252</v>
      </c>
      <c r="K243" s="21">
        <f>+VLOOKUP(A243,'[1]2024'!$B:$I,8,0)</f>
        <v>45358</v>
      </c>
      <c r="L243" s="21">
        <f>+VLOOKUP(A243,'[1]2024'!$B:$J,9,0)</f>
        <v>45359</v>
      </c>
      <c r="M243" s="21">
        <f>+VLOOKUP(A243,'[1]2024'!$B:$K,10,0)</f>
        <v>45480</v>
      </c>
      <c r="N243" s="4">
        <v>4</v>
      </c>
      <c r="O243" s="4" t="s">
        <v>31</v>
      </c>
      <c r="P243" s="4">
        <f>+VLOOKUP(A243,[2]ADIC!$C:$D,2,0)</f>
        <v>60</v>
      </c>
      <c r="Q243" s="21">
        <f>+VLOOKUP(A243,[2]ADIC!$C:$E,3,0)</f>
        <v>45542</v>
      </c>
      <c r="R243" s="2">
        <v>27200000</v>
      </c>
      <c r="S243" s="2">
        <v>13600000</v>
      </c>
      <c r="T243" s="15">
        <v>40800000</v>
      </c>
      <c r="U243" s="17" t="s">
        <v>1253</v>
      </c>
      <c r="V243" s="4" t="s">
        <v>75</v>
      </c>
      <c r="W243" s="4">
        <v>0</v>
      </c>
      <c r="X243" s="17" t="s">
        <v>34</v>
      </c>
    </row>
    <row r="244" spans="1:24">
      <c r="A244" s="4">
        <v>243</v>
      </c>
      <c r="B244" s="4" t="s">
        <v>64</v>
      </c>
      <c r="C244" s="3" t="s">
        <v>25</v>
      </c>
      <c r="D244" s="3" t="s">
        <v>46</v>
      </c>
      <c r="E244" s="4" t="s">
        <v>1254</v>
      </c>
      <c r="F244" s="4" t="s">
        <v>1255</v>
      </c>
      <c r="G244" s="4">
        <v>22545726</v>
      </c>
      <c r="H244" s="4" t="s">
        <v>1256</v>
      </c>
      <c r="I244" s="4" t="s">
        <v>1257</v>
      </c>
      <c r="J244" s="4" t="s">
        <v>1258</v>
      </c>
      <c r="K244" s="21">
        <f>+VLOOKUP(A244,'[1]2024'!$B:$I,8,0)</f>
        <v>45359</v>
      </c>
      <c r="L244" s="21">
        <f>+VLOOKUP(A244,'[1]2024'!$B:$J,9,0)</f>
        <v>45363</v>
      </c>
      <c r="M244" s="21">
        <f>+VLOOKUP(A244,'[1]2024'!$B:$K,10,0)</f>
        <v>45484</v>
      </c>
      <c r="N244" s="4">
        <v>4</v>
      </c>
      <c r="O244" s="4" t="s">
        <v>31</v>
      </c>
      <c r="P244" s="4"/>
      <c r="Q244" s="21"/>
      <c r="R244" s="2">
        <v>11576000</v>
      </c>
      <c r="S244" s="2">
        <v>0</v>
      </c>
      <c r="T244" s="15">
        <v>11576000</v>
      </c>
      <c r="U244" s="17" t="s">
        <v>1259</v>
      </c>
      <c r="V244" s="4" t="s">
        <v>1223</v>
      </c>
      <c r="W244" s="4">
        <v>0</v>
      </c>
      <c r="X244" s="17" t="s">
        <v>34</v>
      </c>
    </row>
    <row r="245" spans="1:24">
      <c r="A245" s="4">
        <v>244</v>
      </c>
      <c r="B245" s="4" t="s">
        <v>591</v>
      </c>
      <c r="C245" s="3" t="s">
        <v>25</v>
      </c>
      <c r="D245" s="3" t="s">
        <v>46</v>
      </c>
      <c r="E245" s="4" t="s">
        <v>592</v>
      </c>
      <c r="F245" s="4" t="s">
        <v>1260</v>
      </c>
      <c r="G245" s="4">
        <v>52243371</v>
      </c>
      <c r="H245" s="4" t="s">
        <v>1261</v>
      </c>
      <c r="I245" s="4" t="s">
        <v>1262</v>
      </c>
      <c r="J245" s="4" t="s">
        <v>1263</v>
      </c>
      <c r="K245" s="21">
        <f>+VLOOKUP(A245,'[1]2024'!$B:$I,8,0)</f>
        <v>45358</v>
      </c>
      <c r="L245" s="21">
        <f>+VLOOKUP(A245,'[1]2024'!$B:$J,9,0)</f>
        <v>45383</v>
      </c>
      <c r="M245" s="21">
        <f>+VLOOKUP(A245,'[1]2024'!$B:$K,10,0)</f>
        <v>45504</v>
      </c>
      <c r="N245" s="4">
        <v>4</v>
      </c>
      <c r="O245" s="4" t="s">
        <v>31</v>
      </c>
      <c r="P245" s="4">
        <f>+VLOOKUP(A245,[2]ADIC!$C:$D,2,0)</f>
        <v>60</v>
      </c>
      <c r="Q245" s="21">
        <f>+VLOOKUP(A245,[2]ADIC!$C:$E,3,0)</f>
        <v>45565</v>
      </c>
      <c r="R245" s="2">
        <v>12200000</v>
      </c>
      <c r="S245" s="2">
        <v>6100000</v>
      </c>
      <c r="T245" s="15">
        <v>18300000</v>
      </c>
      <c r="U245" s="17" t="s">
        <v>596</v>
      </c>
      <c r="V245" s="4" t="s">
        <v>597</v>
      </c>
      <c r="W245" s="4">
        <v>0</v>
      </c>
      <c r="X245" s="17" t="s">
        <v>34</v>
      </c>
    </row>
    <row r="246" spans="1:24">
      <c r="A246" s="4">
        <v>245</v>
      </c>
      <c r="B246" s="4" t="s">
        <v>591</v>
      </c>
      <c r="C246" s="3" t="s">
        <v>25</v>
      </c>
      <c r="D246" s="3" t="s">
        <v>46</v>
      </c>
      <c r="E246" s="4" t="s">
        <v>1264</v>
      </c>
      <c r="F246" s="4" t="s">
        <v>1265</v>
      </c>
      <c r="G246" s="4">
        <v>1094888822</v>
      </c>
      <c r="H246" s="4" t="s">
        <v>1266</v>
      </c>
      <c r="I246" s="4" t="s">
        <v>1267</v>
      </c>
      <c r="J246" s="4">
        <v>3174086512</v>
      </c>
      <c r="K246" s="21">
        <f>+VLOOKUP(A246,'[1]2024'!$B:$I,8,0)</f>
        <v>45411</v>
      </c>
      <c r="L246" s="21">
        <f>+VLOOKUP(A246,'[1]2024'!$B:$J,9,0)</f>
        <v>45414</v>
      </c>
      <c r="M246" s="21">
        <f>+VLOOKUP(A246,'[1]2024'!$B:$K,10,0)</f>
        <v>45536</v>
      </c>
      <c r="N246" s="4">
        <v>4</v>
      </c>
      <c r="O246" s="4" t="s">
        <v>31</v>
      </c>
      <c r="P246" s="4"/>
      <c r="Q246" s="21"/>
      <c r="R246" s="2">
        <v>12200000</v>
      </c>
      <c r="S246" s="2">
        <v>0</v>
      </c>
      <c r="T246" s="15">
        <v>12200000</v>
      </c>
      <c r="U246" s="17" t="s">
        <v>1268</v>
      </c>
      <c r="V246" s="4" t="s">
        <v>629</v>
      </c>
      <c r="W246" s="4">
        <v>0</v>
      </c>
      <c r="X246" s="17" t="s">
        <v>34</v>
      </c>
    </row>
    <row r="247" spans="1:24">
      <c r="A247" s="4">
        <v>246</v>
      </c>
      <c r="B247" s="4" t="s">
        <v>591</v>
      </c>
      <c r="C247" s="3" t="s">
        <v>25</v>
      </c>
      <c r="D247" s="3" t="s">
        <v>46</v>
      </c>
      <c r="E247" s="4" t="s">
        <v>592</v>
      </c>
      <c r="F247" s="4" t="s">
        <v>1269</v>
      </c>
      <c r="G247" s="4">
        <v>1013589067</v>
      </c>
      <c r="H247" s="4" t="s">
        <v>1270</v>
      </c>
      <c r="I247" s="4" t="s">
        <v>1271</v>
      </c>
      <c r="J247" s="4" t="s">
        <v>1272</v>
      </c>
      <c r="K247" s="21">
        <f>+VLOOKUP(A247,'[1]2024'!$B:$I,8,0)</f>
        <v>45358</v>
      </c>
      <c r="L247" s="21">
        <f>+VLOOKUP(A247,'[1]2024'!$B:$J,9,0)</f>
        <v>45383</v>
      </c>
      <c r="M247" s="21">
        <f>+VLOOKUP(A247,'[1]2024'!$B:$K,10,0)</f>
        <v>45504</v>
      </c>
      <c r="N247" s="4">
        <v>4</v>
      </c>
      <c r="O247" s="4" t="s">
        <v>31</v>
      </c>
      <c r="P247" s="4">
        <f>+VLOOKUP(A247,[2]ADIC!$C:$D,2,0)</f>
        <v>60</v>
      </c>
      <c r="Q247" s="21">
        <f>+VLOOKUP(A247,[2]ADIC!$C:$E,3,0)</f>
        <v>45565</v>
      </c>
      <c r="R247" s="2">
        <v>12200000</v>
      </c>
      <c r="S247" s="2">
        <v>6100000</v>
      </c>
      <c r="T247" s="15">
        <v>18300000</v>
      </c>
      <c r="U247" s="17" t="s">
        <v>596</v>
      </c>
      <c r="V247" s="4" t="s">
        <v>597</v>
      </c>
      <c r="W247" s="4">
        <v>0</v>
      </c>
      <c r="X247" s="17" t="s">
        <v>34</v>
      </c>
    </row>
    <row r="248" spans="1:24">
      <c r="A248" s="4">
        <v>247</v>
      </c>
      <c r="B248" s="4" t="s">
        <v>591</v>
      </c>
      <c r="C248" s="3" t="s">
        <v>25</v>
      </c>
      <c r="D248" s="3" t="s">
        <v>46</v>
      </c>
      <c r="E248" s="4" t="s">
        <v>592</v>
      </c>
      <c r="F248" s="4" t="s">
        <v>1273</v>
      </c>
      <c r="G248" s="4">
        <v>79746554</v>
      </c>
      <c r="H248" s="4" t="s">
        <v>1274</v>
      </c>
      <c r="I248" s="4" t="s">
        <v>1275</v>
      </c>
      <c r="J248" s="4" t="s">
        <v>1276</v>
      </c>
      <c r="K248" s="21">
        <f>+VLOOKUP(A248,'[1]2024'!$B:$I,8,0)</f>
        <v>45359</v>
      </c>
      <c r="L248" s="21">
        <f>+VLOOKUP(A248,'[1]2024'!$B:$J,9,0)</f>
        <v>45383</v>
      </c>
      <c r="M248" s="21">
        <f>+VLOOKUP(A248,'[1]2024'!$B:$K,10,0)</f>
        <v>45504</v>
      </c>
      <c r="N248" s="4">
        <v>4</v>
      </c>
      <c r="O248" s="4" t="s">
        <v>31</v>
      </c>
      <c r="P248" s="4">
        <f>+VLOOKUP(A248,[2]ADIC!$C:$D,2,0)</f>
        <v>60</v>
      </c>
      <c r="Q248" s="21">
        <f>+VLOOKUP(A248,[2]ADIC!$C:$E,3,0)</f>
        <v>45565</v>
      </c>
      <c r="R248" s="2">
        <v>12200000</v>
      </c>
      <c r="S248" s="2">
        <v>6100000</v>
      </c>
      <c r="T248" s="15">
        <v>18300000</v>
      </c>
      <c r="U248" s="17" t="s">
        <v>596</v>
      </c>
      <c r="V248" s="4" t="s">
        <v>597</v>
      </c>
      <c r="W248" s="4">
        <v>0</v>
      </c>
      <c r="X248" s="17" t="s">
        <v>34</v>
      </c>
    </row>
    <row r="249" spans="1:24">
      <c r="A249" s="4">
        <v>248</v>
      </c>
      <c r="B249" s="4" t="s">
        <v>591</v>
      </c>
      <c r="C249" s="3" t="s">
        <v>25</v>
      </c>
      <c r="D249" s="3" t="s">
        <v>46</v>
      </c>
      <c r="E249" s="4" t="s">
        <v>592</v>
      </c>
      <c r="F249" s="4" t="s">
        <v>1277</v>
      </c>
      <c r="G249" s="4">
        <v>52362160</v>
      </c>
      <c r="H249" s="4" t="s">
        <v>1278</v>
      </c>
      <c r="I249" s="4" t="s">
        <v>1279</v>
      </c>
      <c r="J249" s="4" t="s">
        <v>1280</v>
      </c>
      <c r="K249" s="21">
        <f>+VLOOKUP(A249,'[1]2024'!$B:$I,8,0)</f>
        <v>45359</v>
      </c>
      <c r="L249" s="21">
        <f>+VLOOKUP(A249,'[1]2024'!$B:$J,9,0)</f>
        <v>45383</v>
      </c>
      <c r="M249" s="21">
        <f>+VLOOKUP(A249,'[1]2024'!$B:$K,10,0)</f>
        <v>45504</v>
      </c>
      <c r="N249" s="4">
        <v>4</v>
      </c>
      <c r="O249" s="4" t="s">
        <v>31</v>
      </c>
      <c r="P249" s="4">
        <f>+VLOOKUP(A249,[2]ADIC!$C:$D,2,0)</f>
        <v>60</v>
      </c>
      <c r="Q249" s="21">
        <f>+VLOOKUP(A249,[2]ADIC!$C:$E,3,0)</f>
        <v>45565</v>
      </c>
      <c r="R249" s="2">
        <v>12200000</v>
      </c>
      <c r="S249" s="2">
        <v>6100000</v>
      </c>
      <c r="T249" s="15">
        <v>18300000</v>
      </c>
      <c r="U249" s="17" t="s">
        <v>596</v>
      </c>
      <c r="V249" s="4" t="s">
        <v>597</v>
      </c>
      <c r="W249" s="4">
        <v>0</v>
      </c>
      <c r="X249" s="17" t="s">
        <v>34</v>
      </c>
    </row>
    <row r="250" spans="1:24">
      <c r="A250" s="4">
        <v>249</v>
      </c>
      <c r="B250" s="4" t="s">
        <v>591</v>
      </c>
      <c r="C250" s="3" t="s">
        <v>25</v>
      </c>
      <c r="D250" s="3" t="s">
        <v>46</v>
      </c>
      <c r="E250" s="4" t="s">
        <v>592</v>
      </c>
      <c r="F250" s="4" t="s">
        <v>1281</v>
      </c>
      <c r="G250" s="4">
        <v>79646732</v>
      </c>
      <c r="H250" s="4" t="s">
        <v>1282</v>
      </c>
      <c r="I250" s="4" t="s">
        <v>1283</v>
      </c>
      <c r="J250" s="4" t="s">
        <v>1284</v>
      </c>
      <c r="K250" s="21">
        <f>+VLOOKUP(A250,'[1]2024'!$B:$I,8,0)</f>
        <v>45364</v>
      </c>
      <c r="L250" s="21">
        <f>+VLOOKUP(A250,'[1]2024'!$B:$J,9,0)</f>
        <v>45383</v>
      </c>
      <c r="M250" s="21">
        <f>+VLOOKUP(A250,'[1]2024'!$B:$K,10,0)</f>
        <v>45504</v>
      </c>
      <c r="N250" s="4">
        <v>4</v>
      </c>
      <c r="O250" s="4" t="s">
        <v>31</v>
      </c>
      <c r="P250" s="4">
        <f>+VLOOKUP(A250,[2]ADIC!$C:$D,2,0)</f>
        <v>60</v>
      </c>
      <c r="Q250" s="21">
        <f>+VLOOKUP(A250,[2]ADIC!$C:$E,3,0)</f>
        <v>45565</v>
      </c>
      <c r="R250" s="2">
        <v>12200000</v>
      </c>
      <c r="S250" s="2">
        <v>6100000</v>
      </c>
      <c r="T250" s="15">
        <v>18300000</v>
      </c>
      <c r="U250" s="17" t="s">
        <v>596</v>
      </c>
      <c r="V250" s="4" t="s">
        <v>597</v>
      </c>
      <c r="W250" s="4">
        <v>0</v>
      </c>
      <c r="X250" s="17" t="s">
        <v>34</v>
      </c>
    </row>
    <row r="251" spans="1:24">
      <c r="A251" s="4">
        <v>250</v>
      </c>
      <c r="B251" s="4" t="s">
        <v>591</v>
      </c>
      <c r="C251" s="3" t="s">
        <v>25</v>
      </c>
      <c r="D251" s="3" t="s">
        <v>46</v>
      </c>
      <c r="E251" s="4" t="s">
        <v>592</v>
      </c>
      <c r="F251" s="4" t="s">
        <v>1285</v>
      </c>
      <c r="G251" s="4">
        <v>51723614</v>
      </c>
      <c r="H251" s="4" t="s">
        <v>1286</v>
      </c>
      <c r="I251" s="4" t="s">
        <v>1287</v>
      </c>
      <c r="J251" s="4" t="s">
        <v>1288</v>
      </c>
      <c r="K251" s="21">
        <f>+VLOOKUP(A251,'[1]2024'!$B:$I,8,0)</f>
        <v>45364</v>
      </c>
      <c r="L251" s="21">
        <f>+VLOOKUP(A251,'[1]2024'!$B:$J,9,0)</f>
        <v>45383</v>
      </c>
      <c r="M251" s="21">
        <f>+VLOOKUP(A251,'[1]2024'!$B:$K,10,0)</f>
        <v>45504</v>
      </c>
      <c r="N251" s="4">
        <v>4</v>
      </c>
      <c r="O251" s="4" t="s">
        <v>31</v>
      </c>
      <c r="P251" s="4">
        <f>+VLOOKUP(A251,[2]ADIC!$C:$D,2,0)</f>
        <v>60</v>
      </c>
      <c r="Q251" s="21">
        <f>+VLOOKUP(A251,[2]ADIC!$C:$E,3,0)</f>
        <v>45565</v>
      </c>
      <c r="R251" s="2">
        <v>12200000</v>
      </c>
      <c r="S251" s="2">
        <v>6100000</v>
      </c>
      <c r="T251" s="15">
        <v>18300000</v>
      </c>
      <c r="U251" s="17" t="s">
        <v>596</v>
      </c>
      <c r="V251" s="4" t="s">
        <v>597</v>
      </c>
      <c r="W251" s="4">
        <v>0</v>
      </c>
      <c r="X251" s="17" t="s">
        <v>34</v>
      </c>
    </row>
    <row r="252" spans="1:24">
      <c r="A252" s="4">
        <v>251</v>
      </c>
      <c r="B252" s="4" t="s">
        <v>591</v>
      </c>
      <c r="C252" s="3" t="s">
        <v>25</v>
      </c>
      <c r="D252" s="3" t="s">
        <v>46</v>
      </c>
      <c r="E252" s="4" t="s">
        <v>592</v>
      </c>
      <c r="F252" s="4" t="s">
        <v>1289</v>
      </c>
      <c r="G252" s="4">
        <v>12190410</v>
      </c>
      <c r="H252" s="4" t="s">
        <v>1290</v>
      </c>
      <c r="I252" s="4" t="s">
        <v>1291</v>
      </c>
      <c r="J252" s="4" t="s">
        <v>1292</v>
      </c>
      <c r="K252" s="21">
        <f>+VLOOKUP(A252,'[1]2024'!$B:$I,8,0)</f>
        <v>45364</v>
      </c>
      <c r="L252" s="21">
        <f>+VLOOKUP(A252,'[1]2024'!$B:$J,9,0)</f>
        <v>45383</v>
      </c>
      <c r="M252" s="21">
        <f>+VLOOKUP(A252,'[1]2024'!$B:$K,10,0)</f>
        <v>45504</v>
      </c>
      <c r="N252" s="4">
        <v>4</v>
      </c>
      <c r="O252" s="4" t="s">
        <v>31</v>
      </c>
      <c r="P252" s="4">
        <f>+VLOOKUP(A252,[2]ADIC!$C:$D,2,0)</f>
        <v>60</v>
      </c>
      <c r="Q252" s="21">
        <f>+VLOOKUP(A252,[2]ADIC!$C:$E,3,0)</f>
        <v>45565</v>
      </c>
      <c r="R252" s="2">
        <v>12200000</v>
      </c>
      <c r="S252" s="2">
        <v>6100000</v>
      </c>
      <c r="T252" s="15">
        <v>18300000</v>
      </c>
      <c r="U252" s="17" t="s">
        <v>596</v>
      </c>
      <c r="V252" s="4" t="s">
        <v>597</v>
      </c>
      <c r="W252" s="4">
        <v>0</v>
      </c>
      <c r="X252" s="17" t="s">
        <v>34</v>
      </c>
    </row>
    <row r="253" spans="1:24">
      <c r="A253" s="4">
        <v>252</v>
      </c>
      <c r="B253" s="4" t="s">
        <v>591</v>
      </c>
      <c r="C253" s="3" t="s">
        <v>25</v>
      </c>
      <c r="D253" s="3" t="s">
        <v>46</v>
      </c>
      <c r="E253" s="4" t="s">
        <v>592</v>
      </c>
      <c r="F253" s="4" t="s">
        <v>1293</v>
      </c>
      <c r="G253" s="4">
        <v>1030609515</v>
      </c>
      <c r="H253" s="4" t="s">
        <v>1294</v>
      </c>
      <c r="I253" s="4" t="s">
        <v>1295</v>
      </c>
      <c r="J253" s="4" t="s">
        <v>1296</v>
      </c>
      <c r="K253" s="21">
        <f>+VLOOKUP(A253,'[1]2024'!$B:$I,8,0)</f>
        <v>45364</v>
      </c>
      <c r="L253" s="21">
        <f>+VLOOKUP(A253,'[1]2024'!$B:$J,9,0)</f>
        <v>45383</v>
      </c>
      <c r="M253" s="21">
        <f>+VLOOKUP(A253,'[1]2024'!$B:$K,10,0)</f>
        <v>45504</v>
      </c>
      <c r="N253" s="4">
        <v>4</v>
      </c>
      <c r="O253" s="4" t="s">
        <v>31</v>
      </c>
      <c r="P253" s="4">
        <f>+VLOOKUP(A253,[2]ADIC!$C:$D,2,0)</f>
        <v>60</v>
      </c>
      <c r="Q253" s="21">
        <f>+VLOOKUP(A253,[2]ADIC!$C:$E,3,0)</f>
        <v>45565</v>
      </c>
      <c r="R253" s="2">
        <v>12200000</v>
      </c>
      <c r="S253" s="2">
        <v>6100000</v>
      </c>
      <c r="T253" s="15">
        <v>18300000</v>
      </c>
      <c r="U253" s="17" t="s">
        <v>596</v>
      </c>
      <c r="V253" s="4" t="s">
        <v>597</v>
      </c>
      <c r="W253" s="4">
        <v>0</v>
      </c>
      <c r="X253" s="17" t="s">
        <v>34</v>
      </c>
    </row>
    <row r="254" spans="1:24">
      <c r="A254" s="4">
        <v>253</v>
      </c>
      <c r="B254" s="4" t="s">
        <v>591</v>
      </c>
      <c r="C254" s="3" t="s">
        <v>25</v>
      </c>
      <c r="D254" s="3" t="s">
        <v>46</v>
      </c>
      <c r="E254" s="4" t="s">
        <v>592</v>
      </c>
      <c r="F254" s="4" t="s">
        <v>1297</v>
      </c>
      <c r="G254" s="4">
        <v>80932222</v>
      </c>
      <c r="H254" s="4" t="s">
        <v>1298</v>
      </c>
      <c r="I254" s="4" t="s">
        <v>1299</v>
      </c>
      <c r="J254" s="4" t="s">
        <v>1300</v>
      </c>
      <c r="K254" s="21">
        <f>+VLOOKUP(A254,'[1]2024'!$B:$I,8,0)</f>
        <v>45360</v>
      </c>
      <c r="L254" s="21">
        <f>+VLOOKUP(A254,'[1]2024'!$B:$J,9,0)</f>
        <v>45383</v>
      </c>
      <c r="M254" s="21">
        <f>+VLOOKUP(A254,'[1]2024'!$B:$K,10,0)</f>
        <v>45504</v>
      </c>
      <c r="N254" s="4">
        <v>4</v>
      </c>
      <c r="O254" s="4" t="s">
        <v>31</v>
      </c>
      <c r="P254" s="4">
        <f>+VLOOKUP(A254,[2]ADIC!$C:$D,2,0)</f>
        <v>60</v>
      </c>
      <c r="Q254" s="21">
        <f>+VLOOKUP(A254,[2]ADIC!$C:$E,3,0)</f>
        <v>45565</v>
      </c>
      <c r="R254" s="2">
        <v>12200000</v>
      </c>
      <c r="S254" s="2">
        <v>6100000</v>
      </c>
      <c r="T254" s="15">
        <v>18300000</v>
      </c>
      <c r="U254" s="17" t="s">
        <v>596</v>
      </c>
      <c r="V254" s="4" t="s">
        <v>597</v>
      </c>
      <c r="W254" s="4">
        <v>0</v>
      </c>
      <c r="X254" s="17" t="s">
        <v>34</v>
      </c>
    </row>
    <row r="255" spans="1:24">
      <c r="A255" s="4">
        <v>254</v>
      </c>
      <c r="B255" s="4" t="s">
        <v>591</v>
      </c>
      <c r="C255" s="3" t="s">
        <v>25</v>
      </c>
      <c r="D255" s="3" t="s">
        <v>46</v>
      </c>
      <c r="E255" s="4" t="s">
        <v>592</v>
      </c>
      <c r="F255" s="4" t="s">
        <v>1301</v>
      </c>
      <c r="G255" s="4">
        <v>1018432107</v>
      </c>
      <c r="H255" s="4" t="s">
        <v>1302</v>
      </c>
      <c r="I255" s="4" t="s">
        <v>1303</v>
      </c>
      <c r="J255" s="4" t="s">
        <v>1304</v>
      </c>
      <c r="K255" s="21">
        <f>+VLOOKUP(A255,'[1]2024'!$B:$I,8,0)</f>
        <v>45363</v>
      </c>
      <c r="L255" s="21">
        <f>+VLOOKUP(A255,'[1]2024'!$B:$J,9,0)</f>
        <v>45383</v>
      </c>
      <c r="M255" s="21">
        <f>+VLOOKUP(A255,'[1]2024'!$B:$K,10,0)</f>
        <v>45504</v>
      </c>
      <c r="N255" s="4">
        <v>4</v>
      </c>
      <c r="O255" s="4" t="s">
        <v>31</v>
      </c>
      <c r="P255" s="4">
        <f>+VLOOKUP(A255,[2]ADIC!$C:$D,2,0)</f>
        <v>60</v>
      </c>
      <c r="Q255" s="21">
        <f>+VLOOKUP(A255,[2]ADIC!$C:$E,3,0)</f>
        <v>45565</v>
      </c>
      <c r="R255" s="2">
        <v>12200000</v>
      </c>
      <c r="S255" s="2">
        <v>6100000</v>
      </c>
      <c r="T255" s="15">
        <v>18300000</v>
      </c>
      <c r="U255" s="17" t="s">
        <v>596</v>
      </c>
      <c r="V255" s="4" t="s">
        <v>597</v>
      </c>
      <c r="W255" s="4" t="s">
        <v>31</v>
      </c>
      <c r="X255" s="17" t="s">
        <v>34</v>
      </c>
    </row>
    <row r="256" spans="1:24">
      <c r="A256" s="4">
        <v>255</v>
      </c>
      <c r="B256" s="4" t="s">
        <v>24</v>
      </c>
      <c r="C256" s="3" t="s">
        <v>25</v>
      </c>
      <c r="D256" s="3" t="s">
        <v>26</v>
      </c>
      <c r="E256" s="4" t="s">
        <v>1305</v>
      </c>
      <c r="F256" s="4" t="s">
        <v>1306</v>
      </c>
      <c r="G256" s="4">
        <v>1032415300</v>
      </c>
      <c r="H256" s="4" t="s">
        <v>1307</v>
      </c>
      <c r="I256" s="4" t="s">
        <v>1308</v>
      </c>
      <c r="J256" s="4" t="s">
        <v>1309</v>
      </c>
      <c r="K256" s="21">
        <f>+VLOOKUP(A256,'[1]2024'!$B:$I,8,0)</f>
        <v>45358</v>
      </c>
      <c r="L256" s="21">
        <f>+VLOOKUP(A256,'[1]2024'!$B:$J,9,0)</f>
        <v>45363</v>
      </c>
      <c r="M256" s="21">
        <f>+VLOOKUP(A256,'[1]2024'!$B:$K,10,0)</f>
        <v>45484</v>
      </c>
      <c r="N256" s="4">
        <v>4</v>
      </c>
      <c r="O256" s="4" t="s">
        <v>31</v>
      </c>
      <c r="P256" s="4">
        <f>+VLOOKUP(A256,[2]ADIC!$C:$D,2,0)</f>
        <v>60</v>
      </c>
      <c r="Q256" s="21">
        <f>+VLOOKUP(A256,[2]ADIC!$C:$E,3,0)</f>
        <v>45546</v>
      </c>
      <c r="R256" s="2">
        <v>19092000</v>
      </c>
      <c r="S256" s="2">
        <v>9546000</v>
      </c>
      <c r="T256" s="15">
        <v>28638000</v>
      </c>
      <c r="U256" s="17" t="s">
        <v>1310</v>
      </c>
      <c r="V256" s="4" t="s">
        <v>268</v>
      </c>
      <c r="W256" s="4" t="s">
        <v>31</v>
      </c>
      <c r="X256" s="17" t="s">
        <v>34</v>
      </c>
    </row>
    <row r="257" spans="1:24">
      <c r="A257" s="4">
        <v>256</v>
      </c>
      <c r="B257" s="4" t="s">
        <v>467</v>
      </c>
      <c r="C257" s="3" t="s">
        <v>25</v>
      </c>
      <c r="D257" s="3" t="s">
        <v>26</v>
      </c>
      <c r="E257" s="4" t="s">
        <v>1067</v>
      </c>
      <c r="F257" s="4" t="s">
        <v>1311</v>
      </c>
      <c r="G257" s="4">
        <v>1022437926</v>
      </c>
      <c r="H257" s="4" t="s">
        <v>1312</v>
      </c>
      <c r="I257" s="4" t="s">
        <v>1313</v>
      </c>
      <c r="J257" s="4" t="s">
        <v>1314</v>
      </c>
      <c r="K257" s="21">
        <f>+VLOOKUP(A257,'[1]2024'!$B:$I,8,0)</f>
        <v>45359</v>
      </c>
      <c r="L257" s="21">
        <f>+VLOOKUP(A257,'[1]2024'!$B:$J,9,0)</f>
        <v>45363</v>
      </c>
      <c r="M257" s="21">
        <f>+VLOOKUP(A257,'[1]2024'!$B:$K,10,0)</f>
        <v>45484</v>
      </c>
      <c r="N257" s="4">
        <v>4</v>
      </c>
      <c r="O257" s="4" t="s">
        <v>31</v>
      </c>
      <c r="P257" s="4">
        <f>+VLOOKUP(A257,[2]ADIC!$C:$D,2,0)</f>
        <v>60</v>
      </c>
      <c r="Q257" s="21">
        <f>+VLOOKUP(A257,[2]ADIC!$C:$E,3,0)</f>
        <v>45546</v>
      </c>
      <c r="R257" s="2">
        <v>19092000</v>
      </c>
      <c r="S257" s="2">
        <v>9546000</v>
      </c>
      <c r="T257" s="15">
        <v>28638000</v>
      </c>
      <c r="U257" s="17" t="s">
        <v>1315</v>
      </c>
      <c r="V257" s="4" t="s">
        <v>253</v>
      </c>
      <c r="W257" s="4">
        <v>0</v>
      </c>
      <c r="X257" s="17" t="s">
        <v>34</v>
      </c>
    </row>
    <row r="258" spans="1:24">
      <c r="A258" s="4">
        <v>257</v>
      </c>
      <c r="B258" s="4" t="s">
        <v>64</v>
      </c>
      <c r="C258" s="3" t="s">
        <v>25</v>
      </c>
      <c r="D258" s="3" t="s">
        <v>26</v>
      </c>
      <c r="E258" s="4" t="s">
        <v>1217</v>
      </c>
      <c r="F258" s="4" t="s">
        <v>1316</v>
      </c>
      <c r="G258" s="4">
        <v>73153494</v>
      </c>
      <c r="H258" s="4" t="s">
        <v>1317</v>
      </c>
      <c r="I258" s="4" t="s">
        <v>1318</v>
      </c>
      <c r="J258" s="4" t="s">
        <v>1319</v>
      </c>
      <c r="K258" s="21">
        <f>+VLOOKUP(A258,'[1]2024'!$B:$I,8,0)</f>
        <v>45358</v>
      </c>
      <c r="L258" s="21">
        <f>+VLOOKUP(A258,'[1]2024'!$B:$J,9,0)</f>
        <v>45363</v>
      </c>
      <c r="M258" s="21">
        <f>+VLOOKUP(A258,'[1]2024'!$B:$K,10,0)</f>
        <v>45484</v>
      </c>
      <c r="N258" s="4">
        <v>4</v>
      </c>
      <c r="O258" s="4" t="s">
        <v>31</v>
      </c>
      <c r="P258" s="4">
        <f>+VLOOKUP(A258,[2]ADIC!$C:$D,2,0)</f>
        <v>60</v>
      </c>
      <c r="Q258" s="21">
        <f>+VLOOKUP(A258,[2]ADIC!$C:$E,3,0)</f>
        <v>45546</v>
      </c>
      <c r="R258" s="2">
        <v>19092000</v>
      </c>
      <c r="S258" s="2">
        <v>9546000</v>
      </c>
      <c r="T258" s="15">
        <v>28638000</v>
      </c>
      <c r="U258" s="17" t="s">
        <v>1222</v>
      </c>
      <c r="V258" s="4" t="s">
        <v>1223</v>
      </c>
      <c r="W258" s="4">
        <v>0</v>
      </c>
      <c r="X258" s="17" t="s">
        <v>34</v>
      </c>
    </row>
    <row r="259" spans="1:24">
      <c r="A259" s="4">
        <v>258</v>
      </c>
      <c r="B259" s="4" t="s">
        <v>591</v>
      </c>
      <c r="C259" s="3" t="s">
        <v>25</v>
      </c>
      <c r="D259" s="3" t="s">
        <v>46</v>
      </c>
      <c r="E259" s="4" t="s">
        <v>1320</v>
      </c>
      <c r="F259" s="4" t="s">
        <v>1321</v>
      </c>
      <c r="G259" s="4">
        <v>80203955</v>
      </c>
      <c r="H259" s="4" t="s">
        <v>1322</v>
      </c>
      <c r="I259" s="4" t="s">
        <v>1323</v>
      </c>
      <c r="J259" s="4" t="s">
        <v>1324</v>
      </c>
      <c r="K259" s="21">
        <f>+VLOOKUP(A259,'[1]2024'!$B:$I,8,0)</f>
        <v>45371</v>
      </c>
      <c r="L259" s="21">
        <f>+VLOOKUP(A259,'[1]2024'!$B:$J,9,0)</f>
        <v>45383</v>
      </c>
      <c r="M259" s="21">
        <f>+VLOOKUP(A259,'[1]2024'!$B:$K,10,0)</f>
        <v>45504</v>
      </c>
      <c r="N259" s="4">
        <v>4</v>
      </c>
      <c r="O259" s="4" t="s">
        <v>31</v>
      </c>
      <c r="P259" s="4">
        <f>+VLOOKUP(A259,[2]ADIC!$C:$D,2,0)</f>
        <v>60</v>
      </c>
      <c r="Q259" s="21">
        <f>+VLOOKUP(A259,[2]ADIC!$C:$E,3,0)</f>
        <v>45565</v>
      </c>
      <c r="R259" s="2">
        <v>12200000</v>
      </c>
      <c r="S259" s="2">
        <v>6100000</v>
      </c>
      <c r="T259" s="15">
        <v>18300000</v>
      </c>
      <c r="U259" s="17" t="s">
        <v>1325</v>
      </c>
      <c r="V259" s="4" t="s">
        <v>629</v>
      </c>
      <c r="W259" s="4" t="s">
        <v>31</v>
      </c>
      <c r="X259" s="17" t="s">
        <v>34</v>
      </c>
    </row>
    <row r="260" spans="1:24">
      <c r="A260" s="4">
        <v>259</v>
      </c>
      <c r="B260" s="4" t="s">
        <v>24</v>
      </c>
      <c r="C260" s="3" t="s">
        <v>25</v>
      </c>
      <c r="D260" s="3" t="s">
        <v>26</v>
      </c>
      <c r="E260" s="4" t="s">
        <v>1326</v>
      </c>
      <c r="F260" s="4" t="s">
        <v>1327</v>
      </c>
      <c r="G260" s="4">
        <v>52727823</v>
      </c>
      <c r="H260" s="4" t="s">
        <v>1328</v>
      </c>
      <c r="I260" s="4" t="s">
        <v>1329</v>
      </c>
      <c r="J260" s="4" t="s">
        <v>1330</v>
      </c>
      <c r="K260" s="21">
        <f>+VLOOKUP(A260,'[1]2024'!$B:$I,8,0)</f>
        <v>45360</v>
      </c>
      <c r="L260" s="21">
        <f>+VLOOKUP(A260,'[1]2024'!$B:$J,9,0)</f>
        <v>45362</v>
      </c>
      <c r="M260" s="21">
        <f>+VLOOKUP(A260,'[1]2024'!$B:$K,10,0)</f>
        <v>45483</v>
      </c>
      <c r="N260" s="4">
        <v>4</v>
      </c>
      <c r="O260" s="4" t="s">
        <v>31</v>
      </c>
      <c r="P260" s="4">
        <f>+VLOOKUP(A260,[2]ADIC!$C:$D,2,0)</f>
        <v>60</v>
      </c>
      <c r="Q260" s="21">
        <f>+VLOOKUP(A260,[2]ADIC!$C:$E,3,0)</f>
        <v>45545</v>
      </c>
      <c r="R260" s="2">
        <v>22000000</v>
      </c>
      <c r="S260" s="2">
        <v>11000000</v>
      </c>
      <c r="T260" s="15">
        <v>33000000</v>
      </c>
      <c r="U260" s="17" t="s">
        <v>1331</v>
      </c>
      <c r="V260" s="4" t="s">
        <v>221</v>
      </c>
      <c r="W260" s="4">
        <v>0</v>
      </c>
      <c r="X260" s="17" t="s">
        <v>34</v>
      </c>
    </row>
    <row r="261" spans="1:24">
      <c r="A261" s="4">
        <v>260</v>
      </c>
      <c r="B261" s="4" t="s">
        <v>302</v>
      </c>
      <c r="C261" s="3" t="s">
        <v>25</v>
      </c>
      <c r="D261" s="3" t="s">
        <v>46</v>
      </c>
      <c r="E261" s="4" t="s">
        <v>1332</v>
      </c>
      <c r="F261" s="4" t="s">
        <v>1333</v>
      </c>
      <c r="G261" s="4">
        <v>52953594</v>
      </c>
      <c r="H261" s="4" t="s">
        <v>1334</v>
      </c>
      <c r="I261" s="4" t="s">
        <v>1335</v>
      </c>
      <c r="J261" s="4" t="s">
        <v>1336</v>
      </c>
      <c r="K261" s="21">
        <f>+VLOOKUP(A261,'[1]2024'!$B:$I,8,0)</f>
        <v>45367</v>
      </c>
      <c r="L261" s="21">
        <f>+VLOOKUP(A261,'[1]2024'!$B:$J,9,0)</f>
        <v>45370</v>
      </c>
      <c r="M261" s="21">
        <f>+VLOOKUP(A261,'[1]2024'!$B:$K,10,0)</f>
        <v>45491</v>
      </c>
      <c r="N261" s="4">
        <v>4</v>
      </c>
      <c r="O261" s="4" t="s">
        <v>31</v>
      </c>
      <c r="P261" s="4">
        <f>+VLOOKUP(A261,[2]ADIC!$C:$D,2,0)</f>
        <v>60</v>
      </c>
      <c r="Q261" s="21">
        <f>+VLOOKUP(A261,[2]ADIC!$C:$E,3,0)</f>
        <v>45553</v>
      </c>
      <c r="R261" s="2">
        <v>11532000</v>
      </c>
      <c r="S261" s="2">
        <v>5766000</v>
      </c>
      <c r="T261" s="15">
        <v>17298000</v>
      </c>
      <c r="U261" s="17" t="s">
        <v>1337</v>
      </c>
      <c r="V261" s="4" t="s">
        <v>308</v>
      </c>
      <c r="W261" s="4">
        <v>0</v>
      </c>
      <c r="X261" s="17" t="s">
        <v>34</v>
      </c>
    </row>
    <row r="262" spans="1:24">
      <c r="A262" s="4">
        <v>261</v>
      </c>
      <c r="B262" s="4" t="s">
        <v>269</v>
      </c>
      <c r="C262" s="3" t="s">
        <v>25</v>
      </c>
      <c r="D262" s="3" t="s">
        <v>26</v>
      </c>
      <c r="E262" s="4" t="s">
        <v>1338</v>
      </c>
      <c r="F262" s="4" t="s">
        <v>1339</v>
      </c>
      <c r="G262" s="4">
        <v>1030603108</v>
      </c>
      <c r="H262" s="4" t="s">
        <v>1340</v>
      </c>
      <c r="I262" s="4" t="s">
        <v>1341</v>
      </c>
      <c r="J262" s="4" t="s">
        <v>1342</v>
      </c>
      <c r="K262" s="21">
        <f>+VLOOKUP(A262,'[1]2024'!$B:$I,8,0)</f>
        <v>45359</v>
      </c>
      <c r="L262" s="21">
        <f>+VLOOKUP(A262,'[1]2024'!$B:$J,9,0)</f>
        <v>45363</v>
      </c>
      <c r="M262" s="21">
        <f>+VLOOKUP(A262,'[1]2024'!$B:$K,10,0)</f>
        <v>45484</v>
      </c>
      <c r="N262" s="4">
        <v>4</v>
      </c>
      <c r="O262" s="4" t="s">
        <v>31</v>
      </c>
      <c r="P262" s="4">
        <f>+VLOOKUP(A262,[2]ADIC!$C:$D,2,0)</f>
        <v>60</v>
      </c>
      <c r="Q262" s="21">
        <f>+VLOOKUP(A262,[2]ADIC!$C:$E,3,0)</f>
        <v>45546</v>
      </c>
      <c r="R262" s="2">
        <v>19092000</v>
      </c>
      <c r="S262" s="2">
        <v>9546000</v>
      </c>
      <c r="T262" s="15">
        <v>28638000</v>
      </c>
      <c r="U262" s="17" t="s">
        <v>1343</v>
      </c>
      <c r="V262" s="4" t="s">
        <v>253</v>
      </c>
      <c r="W262" s="4">
        <v>0</v>
      </c>
      <c r="X262" s="17" t="s">
        <v>34</v>
      </c>
    </row>
    <row r="263" spans="1:24">
      <c r="A263" s="4">
        <v>262</v>
      </c>
      <c r="B263" s="4" t="s">
        <v>269</v>
      </c>
      <c r="C263" s="3" t="s">
        <v>25</v>
      </c>
      <c r="D263" s="3" t="s">
        <v>26</v>
      </c>
      <c r="E263" s="4" t="s">
        <v>1344</v>
      </c>
      <c r="F263" s="4" t="s">
        <v>1345</v>
      </c>
      <c r="G263" s="4">
        <v>52813297</v>
      </c>
      <c r="H263" s="4" t="s">
        <v>1346</v>
      </c>
      <c r="I263" s="4" t="s">
        <v>1347</v>
      </c>
      <c r="J263" s="4" t="s">
        <v>1348</v>
      </c>
      <c r="K263" s="21">
        <f>+VLOOKUP(A263,'[1]2024'!$B:$I,8,0)</f>
        <v>45359</v>
      </c>
      <c r="L263" s="21">
        <f>+VLOOKUP(A263,'[1]2024'!$B:$J,9,0)</f>
        <v>45362</v>
      </c>
      <c r="M263" s="21">
        <f>+VLOOKUP(A263,'[1]2024'!$B:$K,10,0)</f>
        <v>45483</v>
      </c>
      <c r="N263" s="4">
        <v>4</v>
      </c>
      <c r="O263" s="4" t="s">
        <v>31</v>
      </c>
      <c r="P263" s="4">
        <f>+VLOOKUP(A263,[2]ADIC!$C:$D,2,0)</f>
        <v>60</v>
      </c>
      <c r="Q263" s="21">
        <f>+VLOOKUP(A263,[2]ADIC!$C:$E,3,0)</f>
        <v>45545</v>
      </c>
      <c r="R263" s="2">
        <v>20000000</v>
      </c>
      <c r="S263" s="2">
        <v>10000000</v>
      </c>
      <c r="T263" s="15">
        <v>30000000</v>
      </c>
      <c r="U263" s="17" t="s">
        <v>1349</v>
      </c>
      <c r="V263" s="4" t="s">
        <v>253</v>
      </c>
      <c r="W263" s="4">
        <v>0</v>
      </c>
      <c r="X263" s="17" t="s">
        <v>34</v>
      </c>
    </row>
    <row r="264" spans="1:24">
      <c r="A264" s="4">
        <v>263</v>
      </c>
      <c r="B264" s="4" t="s">
        <v>24</v>
      </c>
      <c r="C264" s="3" t="s">
        <v>25</v>
      </c>
      <c r="D264" s="3" t="s">
        <v>46</v>
      </c>
      <c r="E264" s="4" t="s">
        <v>640</v>
      </c>
      <c r="F264" s="4" t="s">
        <v>1350</v>
      </c>
      <c r="G264" s="4">
        <v>51776574</v>
      </c>
      <c r="H264" s="4" t="s">
        <v>1351</v>
      </c>
      <c r="I264" s="4" t="s">
        <v>1352</v>
      </c>
      <c r="J264" s="4" t="s">
        <v>1353</v>
      </c>
      <c r="K264" s="21">
        <f>+VLOOKUP(A264,'[1]2024'!$B:$I,8,0)</f>
        <v>45364</v>
      </c>
      <c r="L264" s="21">
        <f>+VLOOKUP(A264,'[1]2024'!$B:$J,9,0)</f>
        <v>45365</v>
      </c>
      <c r="M264" s="21">
        <f>+VLOOKUP(A264,'[1]2024'!$B:$K,10,0)</f>
        <v>45486</v>
      </c>
      <c r="N264" s="4">
        <v>4</v>
      </c>
      <c r="O264" s="4" t="s">
        <v>31</v>
      </c>
      <c r="P264" s="4">
        <f>+VLOOKUP(A264,[2]ADIC!$C:$D,2,0)</f>
        <v>60</v>
      </c>
      <c r="Q264" s="21">
        <f>+VLOOKUP(A264,[2]ADIC!$C:$E,3,0)</f>
        <v>45548</v>
      </c>
      <c r="R264" s="2">
        <v>10400000</v>
      </c>
      <c r="S264" s="2">
        <v>5200000</v>
      </c>
      <c r="T264" s="15">
        <v>15600000</v>
      </c>
      <c r="U264" s="17" t="s">
        <v>735</v>
      </c>
      <c r="V264" s="4" t="s">
        <v>1354</v>
      </c>
      <c r="W264" s="4">
        <v>0</v>
      </c>
      <c r="X264" s="17" t="s">
        <v>34</v>
      </c>
    </row>
    <row r="265" spans="1:24">
      <c r="A265" s="4">
        <v>264</v>
      </c>
      <c r="B265" s="4" t="s">
        <v>24</v>
      </c>
      <c r="C265" s="3" t="s">
        <v>25</v>
      </c>
      <c r="D265" s="3" t="s">
        <v>46</v>
      </c>
      <c r="E265" s="4" t="s">
        <v>1355</v>
      </c>
      <c r="F265" s="4" t="s">
        <v>1356</v>
      </c>
      <c r="G265" s="4">
        <v>51694598</v>
      </c>
      <c r="H265" s="4" t="s">
        <v>1357</v>
      </c>
      <c r="I265" s="4" t="s">
        <v>1358</v>
      </c>
      <c r="J265" s="4" t="s">
        <v>1359</v>
      </c>
      <c r="K265" s="21">
        <f>+VLOOKUP(A265,'[1]2024'!$B:$I,8,0)</f>
        <v>45359</v>
      </c>
      <c r="L265" s="21">
        <f>+VLOOKUP(A265,'[1]2024'!$B:$J,9,0)</f>
        <v>45362</v>
      </c>
      <c r="M265" s="21">
        <f>+VLOOKUP(A265,'[1]2024'!$B:$K,10,0)</f>
        <v>45483</v>
      </c>
      <c r="N265" s="4">
        <v>4</v>
      </c>
      <c r="O265" s="4" t="s">
        <v>31</v>
      </c>
      <c r="P265" s="4">
        <f>+VLOOKUP(A265,[2]ADIC!$C:$D,2,0)</f>
        <v>60</v>
      </c>
      <c r="Q265" s="21">
        <f>+VLOOKUP(A265,[2]ADIC!$C:$E,3,0)</f>
        <v>45545</v>
      </c>
      <c r="R265" s="2">
        <v>13600000</v>
      </c>
      <c r="S265" s="2">
        <v>6800000</v>
      </c>
      <c r="T265" s="15">
        <v>20400000</v>
      </c>
      <c r="U265" s="17" t="s">
        <v>1360</v>
      </c>
      <c r="V265" s="4" t="s">
        <v>1354</v>
      </c>
      <c r="W265" s="4">
        <v>0</v>
      </c>
      <c r="X265" s="17" t="s">
        <v>34</v>
      </c>
    </row>
    <row r="266" spans="1:24">
      <c r="A266" s="4">
        <v>265</v>
      </c>
      <c r="B266" s="4" t="s">
        <v>232</v>
      </c>
      <c r="C266" s="3" t="s">
        <v>25</v>
      </c>
      <c r="D266" s="3" t="s">
        <v>46</v>
      </c>
      <c r="E266" s="4" t="s">
        <v>1361</v>
      </c>
      <c r="F266" s="4" t="s">
        <v>1362</v>
      </c>
      <c r="G266" s="4">
        <v>79720852</v>
      </c>
      <c r="H266" s="4" t="s">
        <v>1363</v>
      </c>
      <c r="I266" s="4" t="s">
        <v>1364</v>
      </c>
      <c r="J266" s="4" t="s">
        <v>1365</v>
      </c>
      <c r="K266" s="21">
        <f>+VLOOKUP(A266,'[1]2024'!$B:$I,8,0)</f>
        <v>45363</v>
      </c>
      <c r="L266" s="21">
        <f>+VLOOKUP(A266,'[1]2024'!$B:$J,9,0)</f>
        <v>45365</v>
      </c>
      <c r="M266" s="21">
        <f>+VLOOKUP(A266,'[1]2024'!$B:$K,10,0)</f>
        <v>45486</v>
      </c>
      <c r="N266" s="4">
        <v>4</v>
      </c>
      <c r="O266" s="4" t="s">
        <v>31</v>
      </c>
      <c r="P266" s="4">
        <f>+VLOOKUP(A266,[2]ADIC!$C:$D,2,0)</f>
        <v>60</v>
      </c>
      <c r="Q266" s="21">
        <f>+VLOOKUP(A266,[2]ADIC!$C:$E,3,0)</f>
        <v>45548</v>
      </c>
      <c r="R266" s="2">
        <v>14800000</v>
      </c>
      <c r="S266" s="2">
        <v>14800000</v>
      </c>
      <c r="T266" s="15">
        <v>29600000</v>
      </c>
      <c r="U266" s="17" t="s">
        <v>1366</v>
      </c>
      <c r="V266" s="4" t="s">
        <v>150</v>
      </c>
      <c r="W266" s="4">
        <v>0</v>
      </c>
      <c r="X266" s="17" t="s">
        <v>34</v>
      </c>
    </row>
    <row r="267" spans="1:24">
      <c r="A267" s="4">
        <v>266</v>
      </c>
      <c r="B267" s="4" t="s">
        <v>24</v>
      </c>
      <c r="C267" s="3" t="s">
        <v>25</v>
      </c>
      <c r="D267" s="3" t="s">
        <v>26</v>
      </c>
      <c r="E267" s="4" t="s">
        <v>1367</v>
      </c>
      <c r="F267" s="4" t="s">
        <v>1368</v>
      </c>
      <c r="G267" s="4">
        <v>1016043167</v>
      </c>
      <c r="H267" s="4" t="s">
        <v>1369</v>
      </c>
      <c r="I267" s="4" t="s">
        <v>1370</v>
      </c>
      <c r="J267" s="4" t="s">
        <v>1371</v>
      </c>
      <c r="K267" s="21">
        <f>+VLOOKUP(A267,'[1]2024'!$B:$I,8,0)</f>
        <v>45358</v>
      </c>
      <c r="L267" s="21">
        <f>+VLOOKUP(A267,'[1]2024'!$B:$J,9,0)</f>
        <v>45362</v>
      </c>
      <c r="M267" s="21">
        <f>+VLOOKUP(A267,'[1]2024'!$B:$K,10,0)</f>
        <v>45483</v>
      </c>
      <c r="N267" s="4">
        <v>4</v>
      </c>
      <c r="O267" s="4" t="s">
        <v>31</v>
      </c>
      <c r="P267" s="4">
        <f>+VLOOKUP(A267,[2]ADIC!$C:$D,2,0)</f>
        <v>60</v>
      </c>
      <c r="Q267" s="21">
        <f>+VLOOKUP(A267,[2]ADIC!$C:$E,3,0)</f>
        <v>45546</v>
      </c>
      <c r="R267" s="2">
        <v>27200000</v>
      </c>
      <c r="S267" s="2">
        <v>13600000</v>
      </c>
      <c r="T267" s="15">
        <v>40800000</v>
      </c>
      <c r="U267" s="17" t="s">
        <v>1372</v>
      </c>
      <c r="V267" s="4" t="s">
        <v>40</v>
      </c>
      <c r="W267" s="4" t="s">
        <v>31</v>
      </c>
      <c r="X267" s="17" t="s">
        <v>34</v>
      </c>
    </row>
    <row r="268" spans="1:24">
      <c r="A268" s="4">
        <v>267</v>
      </c>
      <c r="B268" s="4" t="s">
        <v>64</v>
      </c>
      <c r="C268" s="3" t="s">
        <v>25</v>
      </c>
      <c r="D268" s="3" t="s">
        <v>46</v>
      </c>
      <c r="E268" s="4" t="s">
        <v>1373</v>
      </c>
      <c r="F268" s="4" t="s">
        <v>1374</v>
      </c>
      <c r="G268" s="4">
        <v>79634482</v>
      </c>
      <c r="H268" s="4" t="s">
        <v>1375</v>
      </c>
      <c r="I268" s="4" t="s">
        <v>1376</v>
      </c>
      <c r="J268" s="4" t="s">
        <v>1377</v>
      </c>
      <c r="K268" s="21">
        <f>+VLOOKUP(A268,'[1]2024'!$B:$I,8,0)</f>
        <v>45364</v>
      </c>
      <c r="L268" s="21">
        <f>+VLOOKUP(A268,'[1]2024'!$B:$J,9,0)</f>
        <v>45369</v>
      </c>
      <c r="M268" s="21">
        <f>+VLOOKUP(A268,'[1]2024'!$B:$K,10,0)</f>
        <v>45490</v>
      </c>
      <c r="N268" s="4">
        <v>4</v>
      </c>
      <c r="O268" s="4" t="s">
        <v>31</v>
      </c>
      <c r="P268" s="4">
        <f>+VLOOKUP(A268,[2]ADIC!$C:$D,2,0)</f>
        <v>60</v>
      </c>
      <c r="Q268" s="21">
        <f>+VLOOKUP(A268,[2]ADIC!$C:$E,3,0)</f>
        <v>45552</v>
      </c>
      <c r="R268" s="2">
        <v>10880000</v>
      </c>
      <c r="S268" s="2">
        <v>5440000</v>
      </c>
      <c r="T268" s="15">
        <v>16320000</v>
      </c>
      <c r="U268" s="17" t="s">
        <v>1378</v>
      </c>
      <c r="V268" s="4" t="s">
        <v>764</v>
      </c>
      <c r="W268" s="4">
        <v>0</v>
      </c>
      <c r="X268" s="17" t="s">
        <v>34</v>
      </c>
    </row>
    <row r="269" spans="1:24">
      <c r="A269" s="4">
        <v>268</v>
      </c>
      <c r="B269" s="4" t="s">
        <v>1043</v>
      </c>
      <c r="C269" s="3" t="s">
        <v>25</v>
      </c>
      <c r="D269" s="3" t="s">
        <v>26</v>
      </c>
      <c r="E269" s="4" t="s">
        <v>1379</v>
      </c>
      <c r="F269" s="4" t="s">
        <v>1380</v>
      </c>
      <c r="G269" s="4">
        <v>1072708586</v>
      </c>
      <c r="H269" s="4" t="s">
        <v>1381</v>
      </c>
      <c r="I269" s="4" t="s">
        <v>1382</v>
      </c>
      <c r="J269" s="4" t="s">
        <v>1383</v>
      </c>
      <c r="K269" s="21">
        <f>+VLOOKUP(A269,'[1]2024'!$B:$I,8,0)</f>
        <v>45359</v>
      </c>
      <c r="L269" s="21">
        <f>+VLOOKUP(A269,'[1]2024'!$B:$J,9,0)</f>
        <v>45363</v>
      </c>
      <c r="M269" s="21">
        <f>+VLOOKUP(A269,'[1]2024'!$B:$K,10,0)</f>
        <v>45484</v>
      </c>
      <c r="N269" s="4">
        <v>4</v>
      </c>
      <c r="O269" s="4" t="s">
        <v>31</v>
      </c>
      <c r="P269" s="4">
        <f>+VLOOKUP(A269,[2]ADIC!$C:$D,2,0)</f>
        <v>60</v>
      </c>
      <c r="Q269" s="21">
        <f>+VLOOKUP(A269,[2]ADIC!$C:$E,3,0)</f>
        <v>45546</v>
      </c>
      <c r="R269" s="2">
        <v>19092000</v>
      </c>
      <c r="S269" s="2">
        <v>9546000</v>
      </c>
      <c r="T269" s="15">
        <v>28638000</v>
      </c>
      <c r="U269" s="17" t="s">
        <v>1384</v>
      </c>
      <c r="V269" s="4" t="s">
        <v>1049</v>
      </c>
      <c r="W269" s="4">
        <v>0</v>
      </c>
      <c r="X269" s="17" t="s">
        <v>34</v>
      </c>
    </row>
    <row r="270" spans="1:24">
      <c r="A270" s="4">
        <v>269</v>
      </c>
      <c r="B270" s="4" t="s">
        <v>172</v>
      </c>
      <c r="C270" s="3" t="s">
        <v>25</v>
      </c>
      <c r="D270" s="3" t="s">
        <v>46</v>
      </c>
      <c r="E270" s="4" t="s">
        <v>1385</v>
      </c>
      <c r="F270" s="4" t="s">
        <v>1386</v>
      </c>
      <c r="G270" s="4">
        <v>1018463987</v>
      </c>
      <c r="H270" s="4" t="s">
        <v>1387</v>
      </c>
      <c r="I270" s="4" t="s">
        <v>1388</v>
      </c>
      <c r="J270" s="4" t="s">
        <v>1389</v>
      </c>
      <c r="K270" s="21">
        <f>+VLOOKUP(A270,'[1]2024'!$B:$I,8,0)</f>
        <v>45364</v>
      </c>
      <c r="L270" s="21">
        <f>+VLOOKUP(A270,'[1]2024'!$B:$J,9,0)</f>
        <v>45385</v>
      </c>
      <c r="M270" s="21">
        <f>+VLOOKUP(A270,'[1]2024'!$B:$K,10,0)</f>
        <v>45506</v>
      </c>
      <c r="N270" s="4">
        <v>4</v>
      </c>
      <c r="O270" s="4" t="s">
        <v>31</v>
      </c>
      <c r="P270" s="4"/>
      <c r="Q270" s="21"/>
      <c r="R270" s="2">
        <v>10880000</v>
      </c>
      <c r="S270" s="2">
        <v>0</v>
      </c>
      <c r="T270" s="15">
        <v>10880000</v>
      </c>
      <c r="U270" s="17" t="s">
        <v>1390</v>
      </c>
      <c r="V270" s="4" t="s">
        <v>764</v>
      </c>
      <c r="W270" s="4">
        <v>0</v>
      </c>
      <c r="X270" s="17" t="s">
        <v>34</v>
      </c>
    </row>
    <row r="271" spans="1:24">
      <c r="A271" s="4">
        <v>270</v>
      </c>
      <c r="B271" s="4" t="s">
        <v>591</v>
      </c>
      <c r="C271" s="3" t="s">
        <v>25</v>
      </c>
      <c r="D271" s="3" t="s">
        <v>46</v>
      </c>
      <c r="E271" s="4" t="s">
        <v>1320</v>
      </c>
      <c r="F271" s="4" t="s">
        <v>1391</v>
      </c>
      <c r="G271" s="4">
        <v>1022438041</v>
      </c>
      <c r="H271" s="4" t="s">
        <v>1392</v>
      </c>
      <c r="I271" s="4" t="s">
        <v>1393</v>
      </c>
      <c r="J271" s="4" t="s">
        <v>1394</v>
      </c>
      <c r="K271" s="21">
        <f>+VLOOKUP(A271,'[1]2024'!$B:$I,8,0)</f>
        <v>45365</v>
      </c>
      <c r="L271" s="21">
        <f>+VLOOKUP(A271,'[1]2024'!$B:$J,9,0)</f>
        <v>45383</v>
      </c>
      <c r="M271" s="21">
        <f>+VLOOKUP(A271,'[1]2024'!$B:$K,10,0)</f>
        <v>45504</v>
      </c>
      <c r="N271" s="4">
        <v>4</v>
      </c>
      <c r="O271" s="4" t="s">
        <v>31</v>
      </c>
      <c r="P271" s="4">
        <f>+VLOOKUP(A271,[2]ADIC!$C:$D,2,0)</f>
        <v>60</v>
      </c>
      <c r="Q271" s="21">
        <f>+VLOOKUP(A271,[2]ADIC!$C:$E,3,0)</f>
        <v>45565</v>
      </c>
      <c r="R271" s="2">
        <v>12200000</v>
      </c>
      <c r="S271" s="2">
        <v>6100000</v>
      </c>
      <c r="T271" s="15">
        <v>18300000</v>
      </c>
      <c r="U271" s="17" t="s">
        <v>1325</v>
      </c>
      <c r="V271" s="4" t="s">
        <v>629</v>
      </c>
      <c r="W271" s="4">
        <v>0</v>
      </c>
      <c r="X271" s="17" t="s">
        <v>34</v>
      </c>
    </row>
    <row r="272" spans="1:24">
      <c r="A272" s="4">
        <v>271</v>
      </c>
      <c r="B272" s="4" t="s">
        <v>718</v>
      </c>
      <c r="C272" s="3" t="s">
        <v>25</v>
      </c>
      <c r="D272" s="3" t="s">
        <v>46</v>
      </c>
      <c r="E272" s="4" t="s">
        <v>1395</v>
      </c>
      <c r="F272" s="4" t="s">
        <v>1396</v>
      </c>
      <c r="G272" s="4">
        <v>79472340</v>
      </c>
      <c r="H272" s="4" t="s">
        <v>1397</v>
      </c>
      <c r="I272" s="4" t="s">
        <v>1398</v>
      </c>
      <c r="J272" s="4" t="s">
        <v>1399</v>
      </c>
      <c r="K272" s="21">
        <f>+VLOOKUP(A272,'[1]2024'!$B:$I,8,0)</f>
        <v>45369</v>
      </c>
      <c r="L272" s="21">
        <f>+VLOOKUP(A272,'[1]2024'!$B:$J,9,0)</f>
        <v>45383</v>
      </c>
      <c r="M272" s="21">
        <f>+VLOOKUP(A272,'[1]2024'!$B:$K,10,0)</f>
        <v>45504</v>
      </c>
      <c r="N272" s="4">
        <v>4</v>
      </c>
      <c r="O272" s="4" t="s">
        <v>31</v>
      </c>
      <c r="P272" s="4">
        <f>+VLOOKUP(A272,[2]ADIC!$C:$D,2,0)</f>
        <v>60</v>
      </c>
      <c r="Q272" s="21">
        <f>+VLOOKUP(A272,[2]ADIC!$C:$E,3,0)</f>
        <v>45565</v>
      </c>
      <c r="R272" s="2">
        <v>10880000</v>
      </c>
      <c r="S272" s="2">
        <v>5440000</v>
      </c>
      <c r="T272" s="15">
        <v>16320000</v>
      </c>
      <c r="U272" s="17" t="s">
        <v>1400</v>
      </c>
      <c r="V272" s="4" t="s">
        <v>725</v>
      </c>
      <c r="W272" s="4">
        <v>0</v>
      </c>
      <c r="X272" s="17" t="s">
        <v>34</v>
      </c>
    </row>
    <row r="273" spans="1:24">
      <c r="A273" s="4">
        <v>272</v>
      </c>
      <c r="B273" s="4" t="s">
        <v>675</v>
      </c>
      <c r="C273" s="3" t="s">
        <v>25</v>
      </c>
      <c r="D273" s="3" t="s">
        <v>26</v>
      </c>
      <c r="E273" s="4" t="s">
        <v>1401</v>
      </c>
      <c r="F273" s="4" t="s">
        <v>1402</v>
      </c>
      <c r="G273" s="4">
        <v>1014285963</v>
      </c>
      <c r="H273" s="4" t="s">
        <v>1403</v>
      </c>
      <c r="I273" s="4" t="s">
        <v>1404</v>
      </c>
      <c r="J273" s="4" t="s">
        <v>1405</v>
      </c>
      <c r="K273" s="21">
        <f>+VLOOKUP(A273,'[1]2024'!$B:$I,8,0)</f>
        <v>45358</v>
      </c>
      <c r="L273" s="21">
        <f>+VLOOKUP(A273,'[1]2024'!$B:$J,9,0)</f>
        <v>45363</v>
      </c>
      <c r="M273" s="21">
        <f>+VLOOKUP(A273,'[1]2024'!$B:$K,10,0)</f>
        <v>45484</v>
      </c>
      <c r="N273" s="4">
        <v>4</v>
      </c>
      <c r="O273" s="4" t="s">
        <v>31</v>
      </c>
      <c r="P273" s="4">
        <f>+VLOOKUP(A273,[2]ADIC!$C:$D,2,0)</f>
        <v>60</v>
      </c>
      <c r="Q273" s="21">
        <f>+VLOOKUP(A273,[2]ADIC!$C:$E,3,0)</f>
        <v>45546</v>
      </c>
      <c r="R273" s="2">
        <v>20000000</v>
      </c>
      <c r="S273" s="2">
        <v>10000000</v>
      </c>
      <c r="T273" s="15">
        <v>30000000</v>
      </c>
      <c r="U273" s="17" t="s">
        <v>1406</v>
      </c>
      <c r="V273" s="4" t="s">
        <v>253</v>
      </c>
      <c r="W273" s="4">
        <v>0</v>
      </c>
      <c r="X273" s="17" t="s">
        <v>34</v>
      </c>
    </row>
    <row r="274" spans="1:24">
      <c r="A274" s="4">
        <v>273</v>
      </c>
      <c r="B274" s="4" t="s">
        <v>189</v>
      </c>
      <c r="C274" s="3" t="s">
        <v>25</v>
      </c>
      <c r="D274" s="3" t="s">
        <v>46</v>
      </c>
      <c r="E274" s="4" t="s">
        <v>1407</v>
      </c>
      <c r="F274" s="4" t="s">
        <v>1408</v>
      </c>
      <c r="G274" s="4">
        <v>52504682</v>
      </c>
      <c r="H274" s="4" t="s">
        <v>1409</v>
      </c>
      <c r="I274" s="4" t="s">
        <v>1410</v>
      </c>
      <c r="J274" s="4" t="s">
        <v>1411</v>
      </c>
      <c r="K274" s="21">
        <f>+VLOOKUP(A274,'[1]2024'!$B:$I,8,0)</f>
        <v>45374</v>
      </c>
      <c r="L274" s="21">
        <f>+VLOOKUP(A274,'[1]2024'!$B:$J,9,0)</f>
        <v>45383</v>
      </c>
      <c r="M274" s="21">
        <f>+VLOOKUP(A274,'[1]2024'!$B:$K,10,0)</f>
        <v>45504</v>
      </c>
      <c r="N274" s="4">
        <v>4</v>
      </c>
      <c r="O274" s="4" t="s">
        <v>31</v>
      </c>
      <c r="P274" s="4">
        <f>+VLOOKUP(A274,[2]ADIC!$C:$D,2,0)</f>
        <v>60</v>
      </c>
      <c r="Q274" s="21">
        <f>+VLOOKUP(A274,[2]ADIC!$C:$E,3,0)</f>
        <v>45565</v>
      </c>
      <c r="R274" s="2">
        <v>14000000</v>
      </c>
      <c r="S274" s="2">
        <v>7000000</v>
      </c>
      <c r="T274" s="15">
        <v>21000000</v>
      </c>
      <c r="U274" s="17" t="s">
        <v>1412</v>
      </c>
      <c r="V274" s="4" t="s">
        <v>1413</v>
      </c>
      <c r="W274" s="4">
        <v>0</v>
      </c>
      <c r="X274" s="17" t="s">
        <v>34</v>
      </c>
    </row>
    <row r="275" spans="1:24">
      <c r="A275" s="4">
        <v>274</v>
      </c>
      <c r="B275" s="4" t="s">
        <v>24</v>
      </c>
      <c r="C275" s="3" t="s">
        <v>25</v>
      </c>
      <c r="D275" s="3" t="s">
        <v>26</v>
      </c>
      <c r="E275" s="4" t="s">
        <v>1414</v>
      </c>
      <c r="F275" s="4" t="s">
        <v>1415</v>
      </c>
      <c r="G275" s="4">
        <v>79687804</v>
      </c>
      <c r="H275" s="4" t="s">
        <v>1416</v>
      </c>
      <c r="I275" s="4" t="s">
        <v>1417</v>
      </c>
      <c r="J275" s="4" t="s">
        <v>1418</v>
      </c>
      <c r="K275" s="21">
        <f>+VLOOKUP(A275,'[1]2024'!$B:$I,8,0)</f>
        <v>45358</v>
      </c>
      <c r="L275" s="21">
        <f>+VLOOKUP(A275,'[1]2024'!$B:$J,9,0)</f>
        <v>45363</v>
      </c>
      <c r="M275" s="21">
        <f>+VLOOKUP(A275,'[1]2024'!$B:$K,10,0)</f>
        <v>45484</v>
      </c>
      <c r="N275" s="4">
        <v>4</v>
      </c>
      <c r="O275" s="4" t="s">
        <v>31</v>
      </c>
      <c r="P275" s="4">
        <f>+VLOOKUP(A275,[2]ADIC!$C:$D,2,0)</f>
        <v>60</v>
      </c>
      <c r="Q275" s="21">
        <f>+VLOOKUP(A275,[2]ADIC!$C:$E,3,0)</f>
        <v>45546</v>
      </c>
      <c r="R275" s="2">
        <v>20000000</v>
      </c>
      <c r="S275" s="2">
        <v>10000000</v>
      </c>
      <c r="T275" s="15">
        <v>30000000</v>
      </c>
      <c r="U275" s="17" t="s">
        <v>1419</v>
      </c>
      <c r="V275" s="4" t="s">
        <v>268</v>
      </c>
      <c r="W275" s="4">
        <v>0</v>
      </c>
      <c r="X275" s="17" t="s">
        <v>34</v>
      </c>
    </row>
    <row r="276" spans="1:24">
      <c r="A276" s="4">
        <v>275</v>
      </c>
      <c r="B276" s="4" t="s">
        <v>24</v>
      </c>
      <c r="C276" s="3" t="s">
        <v>25</v>
      </c>
      <c r="D276" s="3" t="s">
        <v>26</v>
      </c>
      <c r="E276" s="4" t="s">
        <v>1420</v>
      </c>
      <c r="F276" s="4" t="s">
        <v>1421</v>
      </c>
      <c r="G276" s="4">
        <v>79872197</v>
      </c>
      <c r="H276" s="4" t="s">
        <v>1422</v>
      </c>
      <c r="I276" s="4" t="s">
        <v>1423</v>
      </c>
      <c r="J276" s="4" t="s">
        <v>1424</v>
      </c>
      <c r="K276" s="21">
        <f>+VLOOKUP(A276,'[1]2024'!$B:$I,8,0)</f>
        <v>45359</v>
      </c>
      <c r="L276" s="21">
        <f>+VLOOKUP(A276,'[1]2024'!$B:$J,9,0)</f>
        <v>45366</v>
      </c>
      <c r="M276" s="21">
        <f>+VLOOKUP(A276,'[1]2024'!$B:$K,10,0)</f>
        <v>45487</v>
      </c>
      <c r="N276" s="4">
        <v>4</v>
      </c>
      <c r="O276" s="4" t="s">
        <v>31</v>
      </c>
      <c r="P276" s="4">
        <f>+VLOOKUP(A276,[2]ADIC!$C:$D,2,0)</f>
        <v>60</v>
      </c>
      <c r="Q276" s="21">
        <f>+VLOOKUP(A276,[2]ADIC!$C:$E,3,0)</f>
        <v>45549</v>
      </c>
      <c r="R276" s="2">
        <v>24000000</v>
      </c>
      <c r="S276" s="2">
        <v>12000000</v>
      </c>
      <c r="T276" s="15">
        <v>36000000</v>
      </c>
      <c r="U276" s="17" t="s">
        <v>1425</v>
      </c>
      <c r="V276" s="4" t="s">
        <v>40</v>
      </c>
      <c r="W276" s="4">
        <v>0</v>
      </c>
      <c r="X276" s="17" t="s">
        <v>34</v>
      </c>
    </row>
    <row r="277" spans="1:24">
      <c r="A277" s="4">
        <v>276</v>
      </c>
      <c r="B277" s="4" t="s">
        <v>24</v>
      </c>
      <c r="C277" s="3" t="s">
        <v>25</v>
      </c>
      <c r="D277" s="3" t="s">
        <v>26</v>
      </c>
      <c r="E277" s="4" t="s">
        <v>1426</v>
      </c>
      <c r="F277" s="4" t="s">
        <v>1427</v>
      </c>
      <c r="G277" s="4">
        <v>16262063</v>
      </c>
      <c r="H277" s="4" t="s">
        <v>1428</v>
      </c>
      <c r="I277" s="4" t="s">
        <v>1429</v>
      </c>
      <c r="J277" s="4" t="s">
        <v>1430</v>
      </c>
      <c r="K277" s="21">
        <f>+VLOOKUP(A277,'[1]2024'!$B:$I,8,0)</f>
        <v>45358</v>
      </c>
      <c r="L277" s="21">
        <f>+VLOOKUP(A277,'[1]2024'!$B:$J,9,0)</f>
        <v>45363</v>
      </c>
      <c r="M277" s="21">
        <f>+VLOOKUP(A277,'[1]2024'!$B:$K,10,0)</f>
        <v>45484</v>
      </c>
      <c r="N277" s="4">
        <v>4</v>
      </c>
      <c r="O277" s="4" t="s">
        <v>31</v>
      </c>
      <c r="P277" s="4">
        <f>+VLOOKUP(A277,[2]ADIC!$C:$D,2,0)</f>
        <v>60</v>
      </c>
      <c r="Q277" s="21">
        <f>+VLOOKUP(A277,[2]ADIC!$C:$E,3,0)</f>
        <v>45546</v>
      </c>
      <c r="R277" s="2">
        <v>22000000</v>
      </c>
      <c r="S277" s="2">
        <v>11000000</v>
      </c>
      <c r="T277" s="15">
        <v>33000000</v>
      </c>
      <c r="U277" s="17" t="s">
        <v>1431</v>
      </c>
      <c r="V277" s="4" t="s">
        <v>268</v>
      </c>
      <c r="W277" s="4">
        <v>0</v>
      </c>
      <c r="X277" s="17" t="s">
        <v>34</v>
      </c>
    </row>
    <row r="278" spans="1:24">
      <c r="A278" s="4">
        <v>277</v>
      </c>
      <c r="B278" s="4" t="s">
        <v>24</v>
      </c>
      <c r="C278" s="3" t="s">
        <v>25</v>
      </c>
      <c r="D278" s="3" t="s">
        <v>26</v>
      </c>
      <c r="E278" s="4" t="s">
        <v>1432</v>
      </c>
      <c r="F278" s="4" t="s">
        <v>1433</v>
      </c>
      <c r="G278" s="4">
        <v>1094958690</v>
      </c>
      <c r="H278" s="4" t="s">
        <v>1434</v>
      </c>
      <c r="I278" s="4" t="s">
        <v>1435</v>
      </c>
      <c r="J278" s="4" t="s">
        <v>1436</v>
      </c>
      <c r="K278" s="21">
        <f>+VLOOKUP(A278,'[1]2024'!$B:$I,8,0)</f>
        <v>45359</v>
      </c>
      <c r="L278" s="21">
        <f>+VLOOKUP(A278,'[1]2024'!$B:$J,9,0)</f>
        <v>45365</v>
      </c>
      <c r="M278" s="21">
        <f>+VLOOKUP(A278,'[1]2024'!$B:$K,10,0)</f>
        <v>45486</v>
      </c>
      <c r="N278" s="4">
        <v>4</v>
      </c>
      <c r="O278" s="4" t="s">
        <v>31</v>
      </c>
      <c r="P278" s="4">
        <f>+VLOOKUP(A278,[2]ADIC!$C:$D,2,0)</f>
        <v>60</v>
      </c>
      <c r="Q278" s="21">
        <f>+VLOOKUP(A278,[2]ADIC!$C:$E,3,0)</f>
        <v>45548</v>
      </c>
      <c r="R278" s="2">
        <v>20000000</v>
      </c>
      <c r="S278" s="2">
        <v>10000000</v>
      </c>
      <c r="T278" s="15">
        <v>30000000</v>
      </c>
      <c r="U278" s="17" t="s">
        <v>1437</v>
      </c>
      <c r="V278" s="4" t="s">
        <v>211</v>
      </c>
      <c r="W278" s="4">
        <v>0</v>
      </c>
      <c r="X278" s="17" t="s">
        <v>34</v>
      </c>
    </row>
    <row r="279" spans="1:24">
      <c r="A279" s="4">
        <v>278</v>
      </c>
      <c r="B279" s="4" t="s">
        <v>591</v>
      </c>
      <c r="C279" s="3" t="s">
        <v>25</v>
      </c>
      <c r="D279" s="3" t="s">
        <v>46</v>
      </c>
      <c r="E279" s="4" t="s">
        <v>1320</v>
      </c>
      <c r="F279" s="4" t="s">
        <v>1438</v>
      </c>
      <c r="G279" s="4">
        <v>1022439972</v>
      </c>
      <c r="H279" s="4" t="s">
        <v>1439</v>
      </c>
      <c r="I279" s="4" t="s">
        <v>1440</v>
      </c>
      <c r="J279" s="4" t="s">
        <v>1441</v>
      </c>
      <c r="K279" s="21">
        <f>+VLOOKUP(A279,'[1]2024'!$B:$I,8,0)</f>
        <v>45365</v>
      </c>
      <c r="L279" s="21">
        <f>+VLOOKUP(A279,'[1]2024'!$B:$J,9,0)</f>
        <v>45383</v>
      </c>
      <c r="M279" s="21">
        <f>+VLOOKUP(A279,'[1]2024'!$B:$K,10,0)</f>
        <v>45504</v>
      </c>
      <c r="N279" s="4">
        <v>4</v>
      </c>
      <c r="O279" s="4" t="s">
        <v>31</v>
      </c>
      <c r="P279" s="4">
        <f>+VLOOKUP(A279,[2]ADIC!$C:$D,2,0)</f>
        <v>60</v>
      </c>
      <c r="Q279" s="21">
        <f>+VLOOKUP(A279,[2]ADIC!$C:$E,3,0)</f>
        <v>45565</v>
      </c>
      <c r="R279" s="2">
        <v>12200000</v>
      </c>
      <c r="S279" s="2">
        <v>6100000</v>
      </c>
      <c r="T279" s="15">
        <v>18300000</v>
      </c>
      <c r="U279" s="17" t="s">
        <v>1325</v>
      </c>
      <c r="V279" s="4" t="s">
        <v>629</v>
      </c>
      <c r="W279" s="4">
        <v>0</v>
      </c>
      <c r="X279" s="17" t="s">
        <v>34</v>
      </c>
    </row>
    <row r="280" spans="1:24">
      <c r="A280" s="4">
        <v>279</v>
      </c>
      <c r="B280" s="4" t="s">
        <v>591</v>
      </c>
      <c r="C280" s="3" t="s">
        <v>25</v>
      </c>
      <c r="D280" s="3" t="s">
        <v>46</v>
      </c>
      <c r="E280" s="4" t="s">
        <v>1320</v>
      </c>
      <c r="F280" s="4" t="s">
        <v>1442</v>
      </c>
      <c r="G280" s="4">
        <v>1018438428</v>
      </c>
      <c r="H280" s="4" t="s">
        <v>1443</v>
      </c>
      <c r="I280" s="4" t="s">
        <v>1444</v>
      </c>
      <c r="J280" s="4" t="s">
        <v>1445</v>
      </c>
      <c r="K280" s="21">
        <f>+VLOOKUP(A280,'[1]2024'!$B:$I,8,0)</f>
        <v>45366</v>
      </c>
      <c r="L280" s="21">
        <f>+VLOOKUP(A280,'[1]2024'!$B:$J,9,0)</f>
        <v>45383</v>
      </c>
      <c r="M280" s="21">
        <f>+VLOOKUP(A280,'[1]2024'!$B:$K,10,0)</f>
        <v>45504</v>
      </c>
      <c r="N280" s="4">
        <v>4</v>
      </c>
      <c r="O280" s="4" t="s">
        <v>31</v>
      </c>
      <c r="P280" s="4">
        <f>+VLOOKUP(A280,[2]ADIC!$C:$D,2,0)</f>
        <v>60</v>
      </c>
      <c r="Q280" s="21">
        <f>+VLOOKUP(A280,[2]ADIC!$C:$E,3,0)</f>
        <v>45565</v>
      </c>
      <c r="R280" s="2">
        <v>12200000</v>
      </c>
      <c r="S280" s="2">
        <v>6100000</v>
      </c>
      <c r="T280" s="15">
        <v>18300000</v>
      </c>
      <c r="U280" s="17" t="s">
        <v>1325</v>
      </c>
      <c r="V280" s="4" t="s">
        <v>629</v>
      </c>
      <c r="W280" s="4">
        <v>0</v>
      </c>
      <c r="X280" s="17" t="s">
        <v>34</v>
      </c>
    </row>
    <row r="281" spans="1:24">
      <c r="A281" s="4">
        <v>280</v>
      </c>
      <c r="B281" s="4" t="s">
        <v>1446</v>
      </c>
      <c r="C281" s="3" t="s">
        <v>25</v>
      </c>
      <c r="D281" s="3" t="s">
        <v>26</v>
      </c>
      <c r="E281" s="4" t="s">
        <v>1447</v>
      </c>
      <c r="F281" s="4" t="s">
        <v>1448</v>
      </c>
      <c r="G281" s="4">
        <v>1003826405</v>
      </c>
      <c r="H281" s="4" t="s">
        <v>1449</v>
      </c>
      <c r="I281" s="4" t="s">
        <v>1450</v>
      </c>
      <c r="J281" s="4" t="s">
        <v>1451</v>
      </c>
      <c r="K281" s="21">
        <f>+VLOOKUP(A281,'[1]2024'!$B:$I,8,0)</f>
        <v>45366</v>
      </c>
      <c r="L281" s="21">
        <f>+VLOOKUP(A281,'[1]2024'!$B:$J,9,0)</f>
        <v>45369</v>
      </c>
      <c r="M281" s="21">
        <f>+VLOOKUP(A281,'[1]2024'!$B:$K,10,0)</f>
        <v>45490</v>
      </c>
      <c r="N281" s="4">
        <v>4</v>
      </c>
      <c r="O281" s="4" t="s">
        <v>31</v>
      </c>
      <c r="P281" s="4">
        <f>+VLOOKUP(A281,[2]ADIC!$C:$D,2,0)</f>
        <v>60</v>
      </c>
      <c r="Q281" s="21">
        <f>+VLOOKUP(A281,[2]ADIC!$C:$E,3,0)</f>
        <v>45552</v>
      </c>
      <c r="R281" s="2">
        <v>19092000</v>
      </c>
      <c r="S281" s="2">
        <v>9546000</v>
      </c>
      <c r="T281" s="15">
        <v>28638000</v>
      </c>
      <c r="U281" s="17" t="s">
        <v>1452</v>
      </c>
      <c r="V281" s="4" t="s">
        <v>133</v>
      </c>
      <c r="W281" s="4">
        <v>0</v>
      </c>
      <c r="X281" s="17" t="s">
        <v>34</v>
      </c>
    </row>
    <row r="282" spans="1:24">
      <c r="A282" s="4">
        <v>281</v>
      </c>
      <c r="B282" s="4" t="s">
        <v>591</v>
      </c>
      <c r="C282" s="3" t="s">
        <v>25</v>
      </c>
      <c r="D282" s="3" t="s">
        <v>46</v>
      </c>
      <c r="E282" s="4" t="s">
        <v>592</v>
      </c>
      <c r="F282" s="4" t="s">
        <v>1453</v>
      </c>
      <c r="G282" s="4">
        <v>79642956</v>
      </c>
      <c r="H282" s="4" t="s">
        <v>1454</v>
      </c>
      <c r="I282" s="4" t="s">
        <v>1455</v>
      </c>
      <c r="J282" s="4" t="s">
        <v>1456</v>
      </c>
      <c r="K282" s="21">
        <f>+VLOOKUP(A282,'[1]2024'!$B:$I,8,0)</f>
        <v>45364</v>
      </c>
      <c r="L282" s="21">
        <f>+VLOOKUP(A282,'[1]2024'!$B:$J,9,0)</f>
        <v>45384</v>
      </c>
      <c r="M282" s="21">
        <f>+VLOOKUP(A282,'[1]2024'!$B:$K,10,0)</f>
        <v>45505</v>
      </c>
      <c r="N282" s="4">
        <v>4</v>
      </c>
      <c r="O282" s="4" t="s">
        <v>31</v>
      </c>
      <c r="P282" s="4">
        <f>+VLOOKUP(A282,[2]ADIC!$C:$D,2,0)</f>
        <v>60</v>
      </c>
      <c r="Q282" s="21">
        <f>+VLOOKUP(A282,[2]ADIC!$C:$E,3,0)</f>
        <v>45566</v>
      </c>
      <c r="R282" s="2">
        <v>12200000</v>
      </c>
      <c r="S282" s="2">
        <v>6100000</v>
      </c>
      <c r="T282" s="15">
        <v>18300000</v>
      </c>
      <c r="U282" s="17" t="s">
        <v>596</v>
      </c>
      <c r="V282" s="4" t="s">
        <v>597</v>
      </c>
      <c r="W282" s="4">
        <v>0</v>
      </c>
      <c r="X282" s="17" t="s">
        <v>34</v>
      </c>
    </row>
    <row r="283" spans="1:24">
      <c r="A283" s="4">
        <v>282</v>
      </c>
      <c r="B283" s="4" t="s">
        <v>591</v>
      </c>
      <c r="C283" s="3" t="s">
        <v>25</v>
      </c>
      <c r="D283" s="3" t="s">
        <v>46</v>
      </c>
      <c r="E283" s="4" t="s">
        <v>592</v>
      </c>
      <c r="F283" s="4" t="s">
        <v>1457</v>
      </c>
      <c r="G283" s="4">
        <v>1094888822</v>
      </c>
      <c r="H283" s="4" t="s">
        <v>1458</v>
      </c>
      <c r="I283" s="4" t="s">
        <v>1459</v>
      </c>
      <c r="J283" s="4" t="s">
        <v>1460</v>
      </c>
      <c r="K283" s="21">
        <f>+VLOOKUP(A283,'[1]2024'!$B:$I,8,0)</f>
        <v>45369</v>
      </c>
      <c r="L283" s="21">
        <f>+VLOOKUP(A283,'[1]2024'!$B:$J,9,0)</f>
        <v>45383</v>
      </c>
      <c r="M283" s="21">
        <f>+VLOOKUP(A283,'[1]2024'!$B:$K,10,0)</f>
        <v>45504</v>
      </c>
      <c r="N283" s="4">
        <v>4</v>
      </c>
      <c r="O283" s="4" t="s">
        <v>31</v>
      </c>
      <c r="P283" s="4">
        <f>+VLOOKUP(A283,[2]ADIC!$C:$D,2,0)</f>
        <v>60</v>
      </c>
      <c r="Q283" s="21">
        <f>+VLOOKUP(A283,[2]ADIC!$C:$E,3,0)</f>
        <v>45565</v>
      </c>
      <c r="R283" s="2">
        <v>12200000</v>
      </c>
      <c r="S283" s="2">
        <v>6100000</v>
      </c>
      <c r="T283" s="15">
        <v>18300000</v>
      </c>
      <c r="U283" s="17" t="s">
        <v>596</v>
      </c>
      <c r="V283" s="4" t="s">
        <v>629</v>
      </c>
      <c r="W283" s="4" t="s">
        <v>1461</v>
      </c>
      <c r="X283" s="17" t="s">
        <v>34</v>
      </c>
    </row>
    <row r="284" spans="1:24">
      <c r="A284" s="4">
        <v>283</v>
      </c>
      <c r="B284" s="4" t="s">
        <v>302</v>
      </c>
      <c r="C284" s="3" t="s">
        <v>25</v>
      </c>
      <c r="D284" s="3" t="s">
        <v>46</v>
      </c>
      <c r="E284" s="4" t="s">
        <v>1462</v>
      </c>
      <c r="F284" s="4" t="s">
        <v>1463</v>
      </c>
      <c r="G284" s="4">
        <v>1013610594</v>
      </c>
      <c r="H284" s="4" t="s">
        <v>1464</v>
      </c>
      <c r="I284" s="4" t="s">
        <v>1465</v>
      </c>
      <c r="J284" s="4" t="s">
        <v>1466</v>
      </c>
      <c r="K284" s="21">
        <f>+VLOOKUP(A284,'[1]2024'!$B:$I,8,0)</f>
        <v>45366</v>
      </c>
      <c r="L284" s="21">
        <f>+VLOOKUP(A284,'[1]2024'!$B:$J,9,0)</f>
        <v>45366</v>
      </c>
      <c r="M284" s="21">
        <f>+VLOOKUP(A284,'[1]2024'!$B:$K,10,0)</f>
        <v>45472</v>
      </c>
      <c r="N284" s="4">
        <v>3</v>
      </c>
      <c r="O284" s="4">
        <v>15</v>
      </c>
      <c r="P284" s="4">
        <f>+VLOOKUP(A284,[2]ADIC!$C:$D,2,0)</f>
        <v>53</v>
      </c>
      <c r="Q284" s="21">
        <f>+VLOOKUP(A284,[2]ADIC!$C:$E,3,0)</f>
        <v>45525</v>
      </c>
      <c r="R284" s="2">
        <v>12250000</v>
      </c>
      <c r="S284" s="2">
        <v>6125000</v>
      </c>
      <c r="T284" s="15">
        <v>18375000</v>
      </c>
      <c r="U284" s="17" t="s">
        <v>1467</v>
      </c>
      <c r="V284" s="4" t="s">
        <v>308</v>
      </c>
      <c r="W284" s="4">
        <v>0</v>
      </c>
      <c r="X284" s="17" t="s">
        <v>34</v>
      </c>
    </row>
    <row r="285" spans="1:24">
      <c r="A285" s="4">
        <v>284</v>
      </c>
      <c r="B285" s="4" t="s">
        <v>591</v>
      </c>
      <c r="C285" s="3" t="s">
        <v>25</v>
      </c>
      <c r="D285" s="3" t="s">
        <v>46</v>
      </c>
      <c r="E285" s="4" t="s">
        <v>1320</v>
      </c>
      <c r="F285" s="4" t="s">
        <v>1468</v>
      </c>
      <c r="G285" s="4">
        <v>1022381911</v>
      </c>
      <c r="H285" s="4" t="s">
        <v>1469</v>
      </c>
      <c r="I285" s="4" t="s">
        <v>1470</v>
      </c>
      <c r="J285" s="4" t="s">
        <v>1471</v>
      </c>
      <c r="K285" s="21">
        <f>+VLOOKUP(A285,'[1]2024'!$B:$I,8,0)</f>
        <v>45365</v>
      </c>
      <c r="L285" s="21">
        <f>+VLOOKUP(A285,'[1]2024'!$B:$J,9,0)</f>
        <v>45384</v>
      </c>
      <c r="M285" s="21">
        <f>+VLOOKUP(A285,'[1]2024'!$B:$K,10,0)</f>
        <v>45505</v>
      </c>
      <c r="N285" s="4">
        <v>4</v>
      </c>
      <c r="O285" s="4" t="s">
        <v>31</v>
      </c>
      <c r="P285" s="4">
        <f>+VLOOKUP(A285,[2]ADIC!$C:$D,2,0)</f>
        <v>60</v>
      </c>
      <c r="Q285" s="21">
        <f>+VLOOKUP(A285,[2]ADIC!$C:$E,3,0)</f>
        <v>45566</v>
      </c>
      <c r="R285" s="2">
        <v>12200000</v>
      </c>
      <c r="S285" s="2">
        <v>6100000</v>
      </c>
      <c r="T285" s="15">
        <v>18300000</v>
      </c>
      <c r="U285" s="17" t="s">
        <v>1325</v>
      </c>
      <c r="V285" s="4" t="s">
        <v>629</v>
      </c>
      <c r="W285" s="4">
        <v>0</v>
      </c>
      <c r="X285" s="17" t="s">
        <v>34</v>
      </c>
    </row>
    <row r="286" spans="1:24">
      <c r="A286" s="4">
        <v>285</v>
      </c>
      <c r="B286" s="4" t="s">
        <v>302</v>
      </c>
      <c r="C286" s="3" t="s">
        <v>25</v>
      </c>
      <c r="D286" s="3" t="s">
        <v>26</v>
      </c>
      <c r="E286" s="4" t="s">
        <v>1472</v>
      </c>
      <c r="F286" s="4" t="s">
        <v>1473</v>
      </c>
      <c r="G286" s="4">
        <v>1022384288</v>
      </c>
      <c r="H286" s="4" t="s">
        <v>1474</v>
      </c>
      <c r="I286" s="4" t="s">
        <v>1475</v>
      </c>
      <c r="J286" s="4" t="s">
        <v>1476</v>
      </c>
      <c r="K286" s="21">
        <f>+VLOOKUP(A286,'[1]2024'!$B:$I,8,0)</f>
        <v>45365</v>
      </c>
      <c r="L286" s="21">
        <f>+VLOOKUP(A286,'[1]2024'!$B:$J,9,0)</f>
        <v>45371</v>
      </c>
      <c r="M286" s="21">
        <f>+VLOOKUP(A286,'[1]2024'!$B:$K,10,0)</f>
        <v>45492</v>
      </c>
      <c r="N286" s="4">
        <v>4</v>
      </c>
      <c r="O286" s="4" t="s">
        <v>31</v>
      </c>
      <c r="P286" s="4">
        <f>+VLOOKUP(A286,[2]ADIC!$C:$D,2,0)</f>
        <v>60</v>
      </c>
      <c r="Q286" s="21">
        <f>+VLOOKUP(A286,[2]ADIC!$C:$E,3,0)</f>
        <v>45554</v>
      </c>
      <c r="R286" s="2">
        <v>19092000</v>
      </c>
      <c r="S286" s="2">
        <v>9546000</v>
      </c>
      <c r="T286" s="15">
        <v>28638000</v>
      </c>
      <c r="U286" s="17" t="s">
        <v>1477</v>
      </c>
      <c r="V286" s="4" t="s">
        <v>308</v>
      </c>
      <c r="W286" s="4">
        <v>0</v>
      </c>
      <c r="X286" s="17" t="s">
        <v>34</v>
      </c>
    </row>
    <row r="287" spans="1:24">
      <c r="A287" s="4">
        <v>286</v>
      </c>
      <c r="B287" s="4" t="s">
        <v>24</v>
      </c>
      <c r="C287" s="3" t="s">
        <v>25</v>
      </c>
      <c r="D287" s="3" t="s">
        <v>26</v>
      </c>
      <c r="E287" s="4" t="s">
        <v>1478</v>
      </c>
      <c r="F287" s="4" t="s">
        <v>1479</v>
      </c>
      <c r="G287" s="4">
        <v>1121890356</v>
      </c>
      <c r="H287" s="4" t="s">
        <v>1480</v>
      </c>
      <c r="I287" s="4" t="s">
        <v>1481</v>
      </c>
      <c r="J287" s="4" t="s">
        <v>1482</v>
      </c>
      <c r="K287" s="21">
        <f>+VLOOKUP(A287,'[1]2024'!$B:$I,8,0)</f>
        <v>45365</v>
      </c>
      <c r="L287" s="21">
        <f>+VLOOKUP(A287,'[1]2024'!$B:$J,9,0)</f>
        <v>45384</v>
      </c>
      <c r="M287" s="21">
        <f>+VLOOKUP(A287,'[1]2024'!$B:$K,10,0)</f>
        <v>45505</v>
      </c>
      <c r="N287" s="4">
        <v>4</v>
      </c>
      <c r="O287" s="4" t="s">
        <v>31</v>
      </c>
      <c r="P287" s="4">
        <f>+VLOOKUP(A287,[2]ADIC!$C:$D,2,0)</f>
        <v>60</v>
      </c>
      <c r="Q287" s="21">
        <f>+VLOOKUP(A287,[2]ADIC!$C:$E,3,0)</f>
        <v>45566</v>
      </c>
      <c r="R287" s="2">
        <v>22800000</v>
      </c>
      <c r="S287" s="2">
        <v>11400000</v>
      </c>
      <c r="T287" s="15">
        <v>34200000</v>
      </c>
      <c r="U287" s="17" t="s">
        <v>1483</v>
      </c>
      <c r="V287" s="4" t="s">
        <v>1421</v>
      </c>
      <c r="W287" s="4" t="s">
        <v>31</v>
      </c>
      <c r="X287" s="17" t="s">
        <v>34</v>
      </c>
    </row>
    <row r="288" spans="1:24">
      <c r="A288" s="4">
        <v>287</v>
      </c>
      <c r="B288" s="4" t="s">
        <v>24</v>
      </c>
      <c r="C288" s="3" t="s">
        <v>25</v>
      </c>
      <c r="D288" s="3" t="s">
        <v>26</v>
      </c>
      <c r="E288" s="4" t="s">
        <v>1484</v>
      </c>
      <c r="F288" s="4" t="s">
        <v>1485</v>
      </c>
      <c r="G288" s="4">
        <v>52056553</v>
      </c>
      <c r="H288" s="4" t="s">
        <v>1486</v>
      </c>
      <c r="I288" s="4" t="s">
        <v>1487</v>
      </c>
      <c r="J288" s="4" t="s">
        <v>1488</v>
      </c>
      <c r="K288" s="21">
        <f>+VLOOKUP(A288,'[1]2024'!$B:$I,8,0)</f>
        <v>45365</v>
      </c>
      <c r="L288" s="21">
        <f>+VLOOKUP(A288,'[1]2024'!$B:$J,9,0)</f>
        <v>45370</v>
      </c>
      <c r="M288" s="21">
        <f>+VLOOKUP(A288,'[1]2024'!$B:$K,10,0)</f>
        <v>45491</v>
      </c>
      <c r="N288" s="4">
        <v>4</v>
      </c>
      <c r="O288" s="4" t="s">
        <v>31</v>
      </c>
      <c r="P288" s="4">
        <f>+VLOOKUP(A288,[2]ADIC!$C:$D,2,0)</f>
        <v>60</v>
      </c>
      <c r="Q288" s="21">
        <f>+VLOOKUP(A288,[2]ADIC!$C:$E,3,0)</f>
        <v>45552</v>
      </c>
      <c r="R288" s="2">
        <v>20000000</v>
      </c>
      <c r="S288" s="2">
        <v>10000000</v>
      </c>
      <c r="T288" s="15">
        <v>30000000</v>
      </c>
      <c r="U288" s="17" t="s">
        <v>1489</v>
      </c>
      <c r="V288" s="4" t="s">
        <v>1421</v>
      </c>
      <c r="W288" s="4">
        <v>0</v>
      </c>
      <c r="X288" s="17" t="s">
        <v>34</v>
      </c>
    </row>
    <row r="289" spans="1:24">
      <c r="A289" s="4">
        <v>288</v>
      </c>
      <c r="B289" s="4" t="s">
        <v>24</v>
      </c>
      <c r="C289" s="3" t="s">
        <v>25</v>
      </c>
      <c r="D289" s="3" t="s">
        <v>26</v>
      </c>
      <c r="E289" s="4" t="s">
        <v>1414</v>
      </c>
      <c r="F289" s="4" t="s">
        <v>1490</v>
      </c>
      <c r="G289" s="4">
        <v>79538529</v>
      </c>
      <c r="H289" s="4" t="s">
        <v>1491</v>
      </c>
      <c r="I289" s="4" t="s">
        <v>1492</v>
      </c>
      <c r="J289" s="4" t="s">
        <v>1493</v>
      </c>
      <c r="K289" s="21">
        <f>+VLOOKUP(A289,'[1]2024'!$B:$I,8,0)</f>
        <v>45366</v>
      </c>
      <c r="L289" s="21">
        <f>+VLOOKUP(A289,'[1]2024'!$B:$J,9,0)</f>
        <v>45370</v>
      </c>
      <c r="M289" s="21">
        <f>+VLOOKUP(A289,'[1]2024'!$B:$K,10,0)</f>
        <v>45491</v>
      </c>
      <c r="N289" s="4">
        <v>4</v>
      </c>
      <c r="O289" s="4" t="s">
        <v>31</v>
      </c>
      <c r="P289" s="4">
        <f>+VLOOKUP(A289,[2]ADIC!$C:$D,2,0)</f>
        <v>60</v>
      </c>
      <c r="Q289" s="21">
        <f>+VLOOKUP(A289,[2]ADIC!$C:$E,3,0)</f>
        <v>45553</v>
      </c>
      <c r="R289" s="2">
        <v>20000000</v>
      </c>
      <c r="S289" s="2">
        <v>10000000</v>
      </c>
      <c r="T289" s="15">
        <v>30000000</v>
      </c>
      <c r="U289" s="17" t="s">
        <v>1419</v>
      </c>
      <c r="V289" s="4" t="s">
        <v>268</v>
      </c>
      <c r="W289" s="4">
        <v>0</v>
      </c>
      <c r="X289" s="17" t="s">
        <v>34</v>
      </c>
    </row>
    <row r="290" spans="1:24">
      <c r="A290" s="4">
        <v>289</v>
      </c>
      <c r="B290" s="4" t="s">
        <v>591</v>
      </c>
      <c r="C290" s="3" t="s">
        <v>25</v>
      </c>
      <c r="D290" s="3" t="s">
        <v>46</v>
      </c>
      <c r="E290" s="4" t="s">
        <v>592</v>
      </c>
      <c r="F290" s="4" t="s">
        <v>1494</v>
      </c>
      <c r="G290" s="4">
        <v>52383919</v>
      </c>
      <c r="H290" s="4" t="s">
        <v>1495</v>
      </c>
      <c r="I290" s="4" t="s">
        <v>1496</v>
      </c>
      <c r="J290" s="4" t="s">
        <v>1497</v>
      </c>
      <c r="K290" s="21">
        <f>+VLOOKUP(A290,'[1]2024'!$B:$I,8,0)</f>
        <v>45369</v>
      </c>
      <c r="L290" s="21">
        <f>+VLOOKUP(A290,'[1]2024'!$B:$J,9,0)</f>
        <v>45383</v>
      </c>
      <c r="M290" s="21">
        <f>+VLOOKUP(A290,'[1]2024'!$B:$K,10,0)</f>
        <v>45504</v>
      </c>
      <c r="N290" s="4">
        <v>4</v>
      </c>
      <c r="O290" s="4" t="s">
        <v>31</v>
      </c>
      <c r="P290" s="4">
        <f>+VLOOKUP(A290,[2]ADIC!$C:$D,2,0)</f>
        <v>60</v>
      </c>
      <c r="Q290" s="21">
        <f>+VLOOKUP(A290,[2]ADIC!$C:$E,3,0)</f>
        <v>45565</v>
      </c>
      <c r="R290" s="2">
        <v>12200000</v>
      </c>
      <c r="S290" s="2">
        <v>6100000</v>
      </c>
      <c r="T290" s="15">
        <v>18300000</v>
      </c>
      <c r="U290" s="17" t="s">
        <v>596</v>
      </c>
      <c r="V290" s="4" t="s">
        <v>597</v>
      </c>
      <c r="W290" s="4">
        <v>0</v>
      </c>
      <c r="X290" s="17" t="s">
        <v>34</v>
      </c>
    </row>
    <row r="291" spans="1:24">
      <c r="A291" s="4">
        <v>290</v>
      </c>
      <c r="B291" s="4" t="s">
        <v>591</v>
      </c>
      <c r="C291" s="3" t="s">
        <v>25</v>
      </c>
      <c r="D291" s="3" t="s">
        <v>46</v>
      </c>
      <c r="E291" s="4" t="s">
        <v>592</v>
      </c>
      <c r="F291" s="4" t="s">
        <v>1498</v>
      </c>
      <c r="G291" s="4">
        <v>1012365577</v>
      </c>
      <c r="H291" s="4" t="s">
        <v>1499</v>
      </c>
      <c r="I291" s="4" t="s">
        <v>1500</v>
      </c>
      <c r="J291" s="4" t="s">
        <v>1501</v>
      </c>
      <c r="K291" s="21">
        <f>+VLOOKUP(A291,'[1]2024'!$B:$I,8,0)</f>
        <v>45366</v>
      </c>
      <c r="L291" s="21">
        <f>+VLOOKUP(A291,'[1]2024'!$B:$J,9,0)</f>
        <v>45383</v>
      </c>
      <c r="M291" s="21">
        <f>+VLOOKUP(A291,'[1]2024'!$B:$K,10,0)</f>
        <v>45504</v>
      </c>
      <c r="N291" s="4">
        <v>4</v>
      </c>
      <c r="O291" s="4" t="s">
        <v>31</v>
      </c>
      <c r="P291" s="4">
        <f>+VLOOKUP(A291,[2]ADIC!$C:$D,2,0)</f>
        <v>60</v>
      </c>
      <c r="Q291" s="21">
        <f>+VLOOKUP(A291,[2]ADIC!$C:$E,3,0)</f>
        <v>45565</v>
      </c>
      <c r="R291" s="2">
        <v>12200000</v>
      </c>
      <c r="S291" s="2">
        <v>6100000</v>
      </c>
      <c r="T291" s="15">
        <v>18300000</v>
      </c>
      <c r="U291" s="17" t="s">
        <v>596</v>
      </c>
      <c r="V291" s="4" t="s">
        <v>597</v>
      </c>
      <c r="W291" s="4" t="s">
        <v>1502</v>
      </c>
      <c r="X291" s="17" t="s">
        <v>34</v>
      </c>
    </row>
    <row r="292" spans="1:24">
      <c r="A292" s="4">
        <v>291</v>
      </c>
      <c r="B292" s="4" t="s">
        <v>591</v>
      </c>
      <c r="C292" s="3" t="s">
        <v>25</v>
      </c>
      <c r="D292" s="3" t="s">
        <v>46</v>
      </c>
      <c r="E292" s="4" t="s">
        <v>592</v>
      </c>
      <c r="F292" s="4" t="s">
        <v>1503</v>
      </c>
      <c r="G292" s="4">
        <v>1026259042</v>
      </c>
      <c r="H292" s="4" t="s">
        <v>1504</v>
      </c>
      <c r="I292" s="4" t="s">
        <v>1505</v>
      </c>
      <c r="J292" s="4">
        <v>3208814227</v>
      </c>
      <c r="K292" s="21">
        <f>+VLOOKUP(A292,'[1]2024'!$B:$I,8,0)</f>
        <v>45383</v>
      </c>
      <c r="L292" s="21">
        <f>+VLOOKUP(A292,'[1]2024'!$B:$J,9,0)</f>
        <v>45384</v>
      </c>
      <c r="M292" s="21">
        <f>+VLOOKUP(A292,'[1]2024'!$B:$K,10,0)</f>
        <v>45505</v>
      </c>
      <c r="N292" s="4">
        <v>4</v>
      </c>
      <c r="O292" s="4" t="s">
        <v>31</v>
      </c>
      <c r="P292" s="4">
        <f>+VLOOKUP(A292,[2]ADIC!$C:$D,2,0)</f>
        <v>60</v>
      </c>
      <c r="Q292" s="21">
        <f>+VLOOKUP(A292,[2]ADIC!$C:$E,3,0)</f>
        <v>45566</v>
      </c>
      <c r="R292" s="2">
        <v>12200000</v>
      </c>
      <c r="S292" s="2">
        <v>6100000</v>
      </c>
      <c r="T292" s="15">
        <v>18300000</v>
      </c>
      <c r="U292" s="17" t="s">
        <v>596</v>
      </c>
      <c r="V292" s="4" t="s">
        <v>597</v>
      </c>
      <c r="W292" s="4" t="s">
        <v>31</v>
      </c>
      <c r="X292" s="17" t="s">
        <v>34</v>
      </c>
    </row>
    <row r="293" spans="1:24">
      <c r="A293" s="4">
        <v>292</v>
      </c>
      <c r="B293" s="4" t="s">
        <v>269</v>
      </c>
      <c r="C293" s="3" t="s">
        <v>25</v>
      </c>
      <c r="D293" s="3" t="s">
        <v>46</v>
      </c>
      <c r="E293" s="4" t="s">
        <v>1506</v>
      </c>
      <c r="F293" s="4" t="s">
        <v>1507</v>
      </c>
      <c r="G293" s="4">
        <v>1013645098</v>
      </c>
      <c r="H293" s="4" t="s">
        <v>1508</v>
      </c>
      <c r="I293" s="4" t="s">
        <v>1509</v>
      </c>
      <c r="J293" s="4" t="s">
        <v>1510</v>
      </c>
      <c r="K293" s="21">
        <f>+VLOOKUP(A293,'[1]2024'!$B:$I,8,0)</f>
        <v>45365</v>
      </c>
      <c r="L293" s="21">
        <f>+VLOOKUP(A293,'[1]2024'!$B:$J,9,0)</f>
        <v>45369</v>
      </c>
      <c r="M293" s="21">
        <f>+VLOOKUP(A293,'[1]2024'!$B:$K,10,0)</f>
        <v>45490</v>
      </c>
      <c r="N293" s="4">
        <v>4</v>
      </c>
      <c r="O293" s="4" t="s">
        <v>31</v>
      </c>
      <c r="P293" s="4">
        <f>+VLOOKUP(A293,[2]ADIC!$C:$D,2,0)</f>
        <v>60</v>
      </c>
      <c r="Q293" s="21">
        <f>+VLOOKUP(A293,[2]ADIC!$C:$E,3,0)</f>
        <v>45552</v>
      </c>
      <c r="R293" s="2">
        <v>10880000</v>
      </c>
      <c r="S293" s="2">
        <v>5440000</v>
      </c>
      <c r="T293" s="15">
        <v>16320000</v>
      </c>
      <c r="U293" s="17" t="s">
        <v>1511</v>
      </c>
      <c r="V293" s="4" t="s">
        <v>253</v>
      </c>
      <c r="W293" s="4">
        <v>0</v>
      </c>
      <c r="X293" s="17" t="s">
        <v>34</v>
      </c>
    </row>
    <row r="294" spans="1:24">
      <c r="A294" s="4">
        <v>293</v>
      </c>
      <c r="B294" s="4" t="s">
        <v>64</v>
      </c>
      <c r="C294" s="3" t="s">
        <v>25</v>
      </c>
      <c r="D294" s="3" t="s">
        <v>46</v>
      </c>
      <c r="E294" s="4" t="s">
        <v>1254</v>
      </c>
      <c r="F294" s="4" t="s">
        <v>1512</v>
      </c>
      <c r="G294" s="4">
        <v>1022422041</v>
      </c>
      <c r="H294" s="4" t="s">
        <v>1513</v>
      </c>
      <c r="I294" s="4" t="s">
        <v>1514</v>
      </c>
      <c r="J294" s="4" t="s">
        <v>1515</v>
      </c>
      <c r="K294" s="21">
        <f>+VLOOKUP(A294,'[1]2024'!$B:$I,8,0)</f>
        <v>45365</v>
      </c>
      <c r="L294" s="21">
        <f>+VLOOKUP(A294,'[1]2024'!$B:$J,9,0)</f>
        <v>45369</v>
      </c>
      <c r="M294" s="21">
        <f>+VLOOKUP(A294,'[1]2024'!$B:$K,10,0)</f>
        <v>45490</v>
      </c>
      <c r="N294" s="4">
        <v>4</v>
      </c>
      <c r="O294" s="4" t="s">
        <v>31</v>
      </c>
      <c r="P294" s="4">
        <f>+VLOOKUP(A294,[2]ADIC!$C:$D,2,0)</f>
        <v>60</v>
      </c>
      <c r="Q294" s="21">
        <f>+VLOOKUP(A294,[2]ADIC!$C:$E,3,0)</f>
        <v>45552</v>
      </c>
      <c r="R294" s="2">
        <v>11576000</v>
      </c>
      <c r="S294" s="2">
        <v>5788000</v>
      </c>
      <c r="T294" s="15">
        <v>17364000</v>
      </c>
      <c r="U294" s="17" t="s">
        <v>1259</v>
      </c>
      <c r="V294" s="4" t="s">
        <v>1223</v>
      </c>
      <c r="W294" s="4">
        <v>0</v>
      </c>
      <c r="X294" s="17" t="s">
        <v>34</v>
      </c>
    </row>
    <row r="295" spans="1:24">
      <c r="A295" s="4">
        <v>294</v>
      </c>
      <c r="B295" s="4" t="s">
        <v>290</v>
      </c>
      <c r="C295" s="3" t="s">
        <v>25</v>
      </c>
      <c r="D295" s="3" t="s">
        <v>26</v>
      </c>
      <c r="E295" s="4" t="s">
        <v>1516</v>
      </c>
      <c r="F295" s="4" t="s">
        <v>1517</v>
      </c>
      <c r="G295" s="4">
        <v>43601497</v>
      </c>
      <c r="H295" s="4" t="s">
        <v>1518</v>
      </c>
      <c r="I295" s="4" t="s">
        <v>1519</v>
      </c>
      <c r="J295" s="4" t="s">
        <v>1520</v>
      </c>
      <c r="K295" s="21">
        <f>+VLOOKUP(A295,'[1]2024'!$B:$I,8,0)</f>
        <v>45363</v>
      </c>
      <c r="L295" s="21">
        <f>+VLOOKUP(A295,'[1]2024'!$B:$J,9,0)</f>
        <v>45366</v>
      </c>
      <c r="M295" s="21">
        <f>+VLOOKUP(A295,'[1]2024'!$B:$K,10,0)</f>
        <v>45487</v>
      </c>
      <c r="N295" s="4">
        <v>4</v>
      </c>
      <c r="O295" s="4" t="s">
        <v>31</v>
      </c>
      <c r="P295" s="4">
        <f>+VLOOKUP(A295,[2]ADIC!$C:$D,2,0)</f>
        <v>60</v>
      </c>
      <c r="Q295" s="21">
        <f>+VLOOKUP(A295,[2]ADIC!$C:$E,3,0)</f>
        <v>45550</v>
      </c>
      <c r="R295" s="2">
        <v>20000000</v>
      </c>
      <c r="S295" s="2">
        <v>10000000</v>
      </c>
      <c r="T295" s="15">
        <v>30000000</v>
      </c>
      <c r="U295" s="17" t="s">
        <v>1521</v>
      </c>
      <c r="V295" s="4" t="s">
        <v>1522</v>
      </c>
      <c r="W295" s="4">
        <v>0</v>
      </c>
      <c r="X295" s="17" t="s">
        <v>34</v>
      </c>
    </row>
    <row r="296" spans="1:24">
      <c r="A296" s="4">
        <v>295</v>
      </c>
      <c r="B296" s="4" t="s">
        <v>24</v>
      </c>
      <c r="C296" s="3" t="s">
        <v>25</v>
      </c>
      <c r="D296" s="3" t="s">
        <v>26</v>
      </c>
      <c r="E296" s="4" t="s">
        <v>1523</v>
      </c>
      <c r="F296" s="4" t="s">
        <v>1524</v>
      </c>
      <c r="G296" s="4">
        <v>1010213468</v>
      </c>
      <c r="H296" s="4" t="s">
        <v>1525</v>
      </c>
      <c r="I296" s="4" t="s">
        <v>1526</v>
      </c>
      <c r="J296" s="4" t="s">
        <v>1527</v>
      </c>
      <c r="K296" s="21">
        <f>+VLOOKUP(A296,'[1]2024'!$B:$I,8,0)</f>
        <v>45364</v>
      </c>
      <c r="L296" s="21">
        <f>+VLOOKUP(A296,'[1]2024'!$B:$J,9,0)</f>
        <v>45365</v>
      </c>
      <c r="M296" s="21">
        <f>+VLOOKUP(A296,'[1]2024'!$B:$K,10,0)</f>
        <v>45486</v>
      </c>
      <c r="N296" s="4">
        <v>4</v>
      </c>
      <c r="O296" s="4" t="s">
        <v>31</v>
      </c>
      <c r="P296" s="4">
        <f>+VLOOKUP(A296,[2]ADIC!$C:$D,2,0)</f>
        <v>60</v>
      </c>
      <c r="Q296" s="21">
        <f>+VLOOKUP(A296,[2]ADIC!$C:$E,3,0)</f>
        <v>45548</v>
      </c>
      <c r="R296" s="2">
        <v>21872000</v>
      </c>
      <c r="S296" s="2">
        <v>10936000</v>
      </c>
      <c r="T296" s="15">
        <v>32808000</v>
      </c>
      <c r="U296" s="17" t="s">
        <v>1528</v>
      </c>
      <c r="V296" s="4" t="s">
        <v>268</v>
      </c>
      <c r="W296" s="4">
        <v>0</v>
      </c>
      <c r="X296" s="17" t="s">
        <v>34</v>
      </c>
    </row>
    <row r="297" spans="1:24">
      <c r="A297" s="4">
        <v>296</v>
      </c>
      <c r="B297" s="4" t="s">
        <v>24</v>
      </c>
      <c r="C297" s="3" t="s">
        <v>25</v>
      </c>
      <c r="D297" s="3" t="s">
        <v>26</v>
      </c>
      <c r="E297" s="4" t="s">
        <v>1529</v>
      </c>
      <c r="F297" s="4" t="s">
        <v>1530</v>
      </c>
      <c r="G297" s="4">
        <v>53121160</v>
      </c>
      <c r="H297" s="4" t="s">
        <v>1531</v>
      </c>
      <c r="I297" s="4" t="s">
        <v>1532</v>
      </c>
      <c r="J297" s="4" t="s">
        <v>1533</v>
      </c>
      <c r="K297" s="21">
        <f>+VLOOKUP(A297,'[1]2024'!$B:$I,8,0)</f>
        <v>45365</v>
      </c>
      <c r="L297" s="21">
        <f>+VLOOKUP(A297,'[1]2024'!$B:$J,9,0)</f>
        <v>45366</v>
      </c>
      <c r="M297" s="21">
        <f>+VLOOKUP(A297,'[1]2024'!$B:$K,10,0)</f>
        <v>45487</v>
      </c>
      <c r="N297" s="4">
        <v>4</v>
      </c>
      <c r="O297" s="4" t="s">
        <v>31</v>
      </c>
      <c r="P297" s="4">
        <f>+VLOOKUP(A297,[2]ADIC!$C:$D,2,0)</f>
        <v>60</v>
      </c>
      <c r="Q297" s="21">
        <f>+VLOOKUP(A297,[2]ADIC!$C:$E,3,0)</f>
        <v>45549</v>
      </c>
      <c r="R297" s="2">
        <v>22000000</v>
      </c>
      <c r="S297" s="2">
        <v>11000000</v>
      </c>
      <c r="T297" s="15">
        <v>33000000</v>
      </c>
      <c r="U297" s="17" t="s">
        <v>1534</v>
      </c>
      <c r="V297" s="4" t="s">
        <v>150</v>
      </c>
      <c r="W297" s="4">
        <v>0</v>
      </c>
      <c r="X297" s="17" t="s">
        <v>34</v>
      </c>
    </row>
    <row r="298" spans="1:24">
      <c r="A298" s="4">
        <v>297</v>
      </c>
      <c r="B298" s="4" t="s">
        <v>160</v>
      </c>
      <c r="C298" s="3" t="s">
        <v>25</v>
      </c>
      <c r="D298" s="3" t="s">
        <v>26</v>
      </c>
      <c r="E298" s="4" t="s">
        <v>1535</v>
      </c>
      <c r="F298" s="4" t="s">
        <v>1536</v>
      </c>
      <c r="G298" s="4">
        <v>1022365607</v>
      </c>
      <c r="H298" s="4" t="s">
        <v>1537</v>
      </c>
      <c r="I298" s="4" t="s">
        <v>1538</v>
      </c>
      <c r="J298" s="4" t="s">
        <v>1539</v>
      </c>
      <c r="K298" s="21">
        <f>+VLOOKUP(A298,'[1]2024'!$B:$I,8,0)</f>
        <v>45366</v>
      </c>
      <c r="L298" s="21">
        <f>+VLOOKUP(A298,'[1]2024'!$B:$J,9,0)</f>
        <v>45369</v>
      </c>
      <c r="M298" s="21">
        <f>+VLOOKUP(A298,'[1]2024'!$B:$K,10,0)</f>
        <v>45490</v>
      </c>
      <c r="N298" s="4">
        <v>4</v>
      </c>
      <c r="O298" s="4" t="s">
        <v>31</v>
      </c>
      <c r="P298" s="4">
        <f>+VLOOKUP(A298,[2]ADIC!$C:$D,2,0)</f>
        <v>60</v>
      </c>
      <c r="Q298" s="21">
        <f>+VLOOKUP(A298,[2]ADIC!$C:$E,3,0)</f>
        <v>45552</v>
      </c>
      <c r="R298" s="2">
        <v>19092000</v>
      </c>
      <c r="S298" s="2">
        <v>9546000</v>
      </c>
      <c r="T298" s="15">
        <v>28638000</v>
      </c>
      <c r="U298" s="17" t="s">
        <v>1540</v>
      </c>
      <c r="V298" s="4" t="s">
        <v>1413</v>
      </c>
      <c r="W298" s="4">
        <v>0</v>
      </c>
      <c r="X298" s="17" t="s">
        <v>34</v>
      </c>
    </row>
    <row r="299" spans="1:24">
      <c r="A299" s="4">
        <v>298</v>
      </c>
      <c r="B299" s="4" t="s">
        <v>24</v>
      </c>
      <c r="C299" s="3" t="s">
        <v>25</v>
      </c>
      <c r="D299" s="3" t="s">
        <v>26</v>
      </c>
      <c r="E299" s="4" t="s">
        <v>1541</v>
      </c>
      <c r="F299" s="4" t="s">
        <v>1542</v>
      </c>
      <c r="G299" s="4">
        <v>1014271431</v>
      </c>
      <c r="H299" s="4" t="s">
        <v>1543</v>
      </c>
      <c r="I299" s="4" t="s">
        <v>1544</v>
      </c>
      <c r="J299" s="4" t="s">
        <v>1545</v>
      </c>
      <c r="K299" s="21">
        <f>+VLOOKUP(A299,'[1]2024'!$B:$I,8,0)</f>
        <v>45365</v>
      </c>
      <c r="L299" s="21">
        <f>+VLOOKUP(A299,'[1]2024'!$B:$J,9,0)</f>
        <v>45366</v>
      </c>
      <c r="M299" s="21">
        <f>+VLOOKUP(A299,'[1]2024'!$B:$K,10,0)</f>
        <v>45487</v>
      </c>
      <c r="N299" s="4">
        <v>4</v>
      </c>
      <c r="O299" s="4" t="s">
        <v>31</v>
      </c>
      <c r="P299" s="4">
        <f>+VLOOKUP(A299,[2]ADIC!$C:$D,2,0)</f>
        <v>60</v>
      </c>
      <c r="Q299" s="21">
        <f>+VLOOKUP(A299,[2]ADIC!$C:$E,3,0)</f>
        <v>45549</v>
      </c>
      <c r="R299" s="2">
        <v>19092000</v>
      </c>
      <c r="S299" s="2">
        <v>9546000</v>
      </c>
      <c r="T299" s="15">
        <v>28638000</v>
      </c>
      <c r="U299" s="17" t="s">
        <v>1546</v>
      </c>
      <c r="V299" s="4" t="s">
        <v>308</v>
      </c>
      <c r="W299" s="4">
        <v>0</v>
      </c>
      <c r="X299" s="17" t="s">
        <v>34</v>
      </c>
    </row>
    <row r="300" spans="1:24">
      <c r="A300" s="4">
        <v>299</v>
      </c>
      <c r="B300" s="4" t="s">
        <v>591</v>
      </c>
      <c r="C300" s="3" t="s">
        <v>25</v>
      </c>
      <c r="D300" s="3" t="s">
        <v>46</v>
      </c>
      <c r="E300" s="4" t="s">
        <v>1320</v>
      </c>
      <c r="F300" s="4" t="s">
        <v>1547</v>
      </c>
      <c r="G300" s="4">
        <v>53070452</v>
      </c>
      <c r="H300" s="4" t="s">
        <v>1548</v>
      </c>
      <c r="I300" s="4" t="s">
        <v>1549</v>
      </c>
      <c r="J300" s="4">
        <v>3108899963</v>
      </c>
      <c r="K300" s="21">
        <f>+VLOOKUP(A300,'[1]2024'!$B:$I,8,0)</f>
        <v>45365</v>
      </c>
      <c r="L300" s="21">
        <f>+VLOOKUP(A300,'[1]2024'!$B:$J,9,0)</f>
        <v>45383</v>
      </c>
      <c r="M300" s="21">
        <f>+VLOOKUP(A300,'[1]2024'!$B:$K,10,0)</f>
        <v>45504</v>
      </c>
      <c r="N300" s="4">
        <v>4</v>
      </c>
      <c r="O300" s="4" t="s">
        <v>31</v>
      </c>
      <c r="P300" s="4">
        <f>+VLOOKUP(A300,[2]ADIC!$C:$D,2,0)</f>
        <v>60</v>
      </c>
      <c r="Q300" s="21">
        <f>+VLOOKUP(A300,[2]ADIC!$C:$E,3,0)</f>
        <v>45565</v>
      </c>
      <c r="R300" s="2">
        <v>12200000</v>
      </c>
      <c r="S300" s="2">
        <v>6100000</v>
      </c>
      <c r="T300" s="15">
        <v>18300000</v>
      </c>
      <c r="U300" s="17" t="s">
        <v>1325</v>
      </c>
      <c r="V300" s="4" t="s">
        <v>629</v>
      </c>
      <c r="W300" s="4">
        <v>0</v>
      </c>
      <c r="X300" s="17" t="s">
        <v>34</v>
      </c>
    </row>
    <row r="301" spans="1:24">
      <c r="A301" s="4">
        <v>300</v>
      </c>
      <c r="B301" s="4" t="s">
        <v>591</v>
      </c>
      <c r="C301" s="3" t="s">
        <v>25</v>
      </c>
      <c r="D301" s="3" t="s">
        <v>46</v>
      </c>
      <c r="E301" s="4" t="s">
        <v>1320</v>
      </c>
      <c r="F301" s="4" t="s">
        <v>1550</v>
      </c>
      <c r="G301" s="4">
        <v>80816982</v>
      </c>
      <c r="H301" s="4" t="s">
        <v>1551</v>
      </c>
      <c r="I301" s="4" t="s">
        <v>1552</v>
      </c>
      <c r="J301" s="4" t="s">
        <v>1553</v>
      </c>
      <c r="K301" s="21">
        <f>+VLOOKUP(A301,'[1]2024'!$B:$I,8,0)</f>
        <v>45370</v>
      </c>
      <c r="L301" s="21">
        <f>+VLOOKUP(A301,'[1]2024'!$B:$J,9,0)</f>
        <v>45383</v>
      </c>
      <c r="M301" s="21">
        <f>+VLOOKUP(A301,'[1]2024'!$B:$K,10,0)</f>
        <v>45504</v>
      </c>
      <c r="N301" s="4">
        <v>4</v>
      </c>
      <c r="O301" s="4" t="s">
        <v>31</v>
      </c>
      <c r="P301" s="4">
        <f>+VLOOKUP(A301,[2]ADIC!$C:$D,2,0)</f>
        <v>60</v>
      </c>
      <c r="Q301" s="21">
        <f>+VLOOKUP(A301,[2]ADIC!$C:$E,3,0)</f>
        <v>45565</v>
      </c>
      <c r="R301" s="2">
        <v>12200000</v>
      </c>
      <c r="S301" s="2">
        <v>6100000</v>
      </c>
      <c r="T301" s="15">
        <v>18300000</v>
      </c>
      <c r="U301" s="17" t="s">
        <v>1325</v>
      </c>
      <c r="V301" s="4" t="s">
        <v>629</v>
      </c>
      <c r="W301" s="4">
        <v>0</v>
      </c>
      <c r="X301" s="17" t="s">
        <v>34</v>
      </c>
    </row>
    <row r="302" spans="1:24">
      <c r="A302" s="4">
        <v>301</v>
      </c>
      <c r="B302" s="4" t="s">
        <v>302</v>
      </c>
      <c r="C302" s="3" t="s">
        <v>25</v>
      </c>
      <c r="D302" s="3" t="s">
        <v>26</v>
      </c>
      <c r="E302" s="4" t="s">
        <v>1554</v>
      </c>
      <c r="F302" s="4" t="s">
        <v>1555</v>
      </c>
      <c r="G302" s="4">
        <v>79849347</v>
      </c>
      <c r="H302" s="4" t="s">
        <v>1556</v>
      </c>
      <c r="I302" s="4" t="s">
        <v>1557</v>
      </c>
      <c r="J302" s="4">
        <v>4646552</v>
      </c>
      <c r="K302" s="21">
        <f>+VLOOKUP(A302,'[1]2024'!$B:$I,8,0)</f>
        <v>45370</v>
      </c>
      <c r="L302" s="21">
        <f>+VLOOKUP(A302,'[1]2024'!$B:$J,9,0)</f>
        <v>45383</v>
      </c>
      <c r="M302" s="21">
        <f>+VLOOKUP(A302,'[1]2024'!$B:$K,10,0)</f>
        <v>45504</v>
      </c>
      <c r="N302" s="4">
        <v>4</v>
      </c>
      <c r="O302" s="4" t="s">
        <v>31</v>
      </c>
      <c r="P302" s="4">
        <f>+VLOOKUP(A302,[2]ADIC!$C:$D,2,0)</f>
        <v>60</v>
      </c>
      <c r="Q302" s="21">
        <f>+VLOOKUP(A302,[2]ADIC!$C:$E,3,0)</f>
        <v>45565</v>
      </c>
      <c r="R302" s="2">
        <v>20000000</v>
      </c>
      <c r="S302" s="2">
        <v>10000000</v>
      </c>
      <c r="T302" s="15">
        <v>30000000</v>
      </c>
      <c r="U302" s="17" t="s">
        <v>1558</v>
      </c>
      <c r="V302" s="4" t="s">
        <v>308</v>
      </c>
      <c r="W302" s="4">
        <v>0</v>
      </c>
      <c r="X302" s="17" t="s">
        <v>34</v>
      </c>
    </row>
    <row r="303" spans="1:24">
      <c r="A303" s="4">
        <v>302</v>
      </c>
      <c r="B303" s="4" t="s">
        <v>1559</v>
      </c>
      <c r="C303" s="3" t="s">
        <v>25</v>
      </c>
      <c r="D303" s="3" t="s">
        <v>1560</v>
      </c>
      <c r="E303" s="4" t="s">
        <v>1561</v>
      </c>
      <c r="F303" s="4" t="s">
        <v>1562</v>
      </c>
      <c r="G303" s="4">
        <v>41377254</v>
      </c>
      <c r="H303" s="4" t="s">
        <v>1563</v>
      </c>
      <c r="I303" s="4" t="s">
        <v>1564</v>
      </c>
      <c r="J303" s="4" t="s">
        <v>1565</v>
      </c>
      <c r="K303" s="21">
        <f>+VLOOKUP(A303,'[1]2024'!$B:$I,8,0)</f>
        <v>45366</v>
      </c>
      <c r="L303" s="21">
        <f>+VLOOKUP(A303,'[1]2024'!$B:$J,9,0)</f>
        <v>45369</v>
      </c>
      <c r="M303" s="21">
        <f>+VLOOKUP(A303,'[1]2024'!$B:$K,10,0)</f>
        <v>45368</v>
      </c>
      <c r="N303" s="4">
        <v>12</v>
      </c>
      <c r="O303" s="4" t="s">
        <v>31</v>
      </c>
      <c r="P303" s="4"/>
      <c r="Q303" s="21"/>
      <c r="R303" s="2">
        <v>66720000</v>
      </c>
      <c r="S303" s="2">
        <v>0</v>
      </c>
      <c r="T303" s="15">
        <v>66720000</v>
      </c>
      <c r="U303" s="17" t="s">
        <v>1566</v>
      </c>
      <c r="V303" s="4" t="s">
        <v>308</v>
      </c>
      <c r="W303" s="4">
        <v>0</v>
      </c>
      <c r="X303" s="17" t="s">
        <v>34</v>
      </c>
    </row>
    <row r="304" spans="1:24">
      <c r="A304" s="4">
        <v>303</v>
      </c>
      <c r="B304" s="4" t="s">
        <v>591</v>
      </c>
      <c r="C304" s="3" t="s">
        <v>25</v>
      </c>
      <c r="D304" s="3" t="s">
        <v>46</v>
      </c>
      <c r="E304" s="4" t="s">
        <v>1320</v>
      </c>
      <c r="F304" s="4" t="s">
        <v>1567</v>
      </c>
      <c r="G304" s="4">
        <v>80197122</v>
      </c>
      <c r="H304" s="4" t="s">
        <v>1568</v>
      </c>
      <c r="I304" s="4" t="s">
        <v>1569</v>
      </c>
      <c r="J304" s="4" t="s">
        <v>1570</v>
      </c>
      <c r="K304" s="21">
        <f>+VLOOKUP(A304,'[1]2024'!$B:$I,8,0)</f>
        <v>45366</v>
      </c>
      <c r="L304" s="21">
        <f>+VLOOKUP(A304,'[1]2024'!$B:$J,9,0)</f>
        <v>45384</v>
      </c>
      <c r="M304" s="21">
        <f>+VLOOKUP(A304,'[1]2024'!$B:$K,10,0)</f>
        <v>45505</v>
      </c>
      <c r="N304" s="4">
        <v>4</v>
      </c>
      <c r="O304" s="4" t="s">
        <v>31</v>
      </c>
      <c r="P304" s="4">
        <f>+VLOOKUP(A304,[2]ADIC!$C:$D,2,0)</f>
        <v>60</v>
      </c>
      <c r="Q304" s="21">
        <f>+VLOOKUP(A304,[2]ADIC!$C:$E,3,0)</f>
        <v>45566</v>
      </c>
      <c r="R304" s="2">
        <v>12200000</v>
      </c>
      <c r="S304" s="2">
        <v>6100000</v>
      </c>
      <c r="T304" s="15">
        <v>18300000</v>
      </c>
      <c r="U304" s="17" t="s">
        <v>1325</v>
      </c>
      <c r="V304" s="4" t="s">
        <v>629</v>
      </c>
      <c r="W304" s="4" t="s">
        <v>31</v>
      </c>
      <c r="X304" s="17" t="s">
        <v>34</v>
      </c>
    </row>
    <row r="305" spans="1:24">
      <c r="A305" s="4">
        <v>304</v>
      </c>
      <c r="B305" s="4" t="s">
        <v>1043</v>
      </c>
      <c r="C305" s="3" t="s">
        <v>25</v>
      </c>
      <c r="D305" s="3" t="s">
        <v>46</v>
      </c>
      <c r="E305" s="4" t="s">
        <v>1571</v>
      </c>
      <c r="F305" s="4" t="s">
        <v>1572</v>
      </c>
      <c r="G305" s="4">
        <v>79059282</v>
      </c>
      <c r="H305" s="4" t="s">
        <v>1573</v>
      </c>
      <c r="I305" s="4" t="s">
        <v>1574</v>
      </c>
      <c r="J305" s="4" t="s">
        <v>1575</v>
      </c>
      <c r="K305" s="21">
        <f>+VLOOKUP(A305,'[1]2024'!$B:$I,8,0)</f>
        <v>45365</v>
      </c>
      <c r="L305" s="21">
        <f>+VLOOKUP(A305,'[1]2024'!$B:$J,9,0)</f>
        <v>45366</v>
      </c>
      <c r="M305" s="21">
        <f>+VLOOKUP(A305,'[1]2024'!$B:$K,10,0)</f>
        <v>45487</v>
      </c>
      <c r="N305" s="4">
        <v>4</v>
      </c>
      <c r="O305" s="4" t="s">
        <v>31</v>
      </c>
      <c r="P305" s="4">
        <f>+VLOOKUP(A305,[2]ADIC!$C:$D,2,0)</f>
        <v>60</v>
      </c>
      <c r="Q305" s="21">
        <f>+VLOOKUP(A305,[2]ADIC!$C:$E,3,0)</f>
        <v>45575</v>
      </c>
      <c r="R305" s="2">
        <v>10400000</v>
      </c>
      <c r="S305" s="2">
        <v>5200000</v>
      </c>
      <c r="T305" s="15">
        <v>15600000</v>
      </c>
      <c r="U305" s="17" t="s">
        <v>1576</v>
      </c>
      <c r="V305" s="4" t="s">
        <v>1049</v>
      </c>
      <c r="W305" s="4" t="s">
        <v>1577</v>
      </c>
      <c r="X305" s="17" t="s">
        <v>34</v>
      </c>
    </row>
    <row r="306" spans="1:24">
      <c r="A306" s="4">
        <v>305</v>
      </c>
      <c r="B306" s="4" t="s">
        <v>591</v>
      </c>
      <c r="C306" s="3" t="s">
        <v>25</v>
      </c>
      <c r="D306" s="3" t="s">
        <v>46</v>
      </c>
      <c r="E306" s="4" t="s">
        <v>1320</v>
      </c>
      <c r="F306" s="4" t="s">
        <v>1578</v>
      </c>
      <c r="G306" s="4">
        <v>1022409964</v>
      </c>
      <c r="H306" s="4" t="s">
        <v>1579</v>
      </c>
      <c r="I306" s="4" t="s">
        <v>1580</v>
      </c>
      <c r="J306" s="4" t="s">
        <v>1581</v>
      </c>
      <c r="K306" s="21">
        <f>+VLOOKUP(A306,'[1]2024'!$B:$I,8,0)</f>
        <v>45370</v>
      </c>
      <c r="L306" s="21">
        <f>+VLOOKUP(A306,'[1]2024'!$B:$J,9,0)</f>
        <v>45383</v>
      </c>
      <c r="M306" s="21">
        <f>+VLOOKUP(A306,'[1]2024'!$B:$K,10,0)</f>
        <v>45504</v>
      </c>
      <c r="N306" s="4">
        <v>4</v>
      </c>
      <c r="O306" s="4" t="s">
        <v>31</v>
      </c>
      <c r="P306" s="4">
        <f>+VLOOKUP(A306,[2]ADIC!$C:$D,2,0)</f>
        <v>60</v>
      </c>
      <c r="Q306" s="21">
        <f>+VLOOKUP(A306,[2]ADIC!$C:$E,3,0)</f>
        <v>45565</v>
      </c>
      <c r="R306" s="2">
        <v>12200000</v>
      </c>
      <c r="S306" s="2">
        <v>6100000</v>
      </c>
      <c r="T306" s="15">
        <v>18300000</v>
      </c>
      <c r="U306" s="17" t="s">
        <v>1325</v>
      </c>
      <c r="V306" s="4" t="s">
        <v>629</v>
      </c>
      <c r="W306" s="4">
        <v>0</v>
      </c>
      <c r="X306" s="17" t="s">
        <v>34</v>
      </c>
    </row>
    <row r="307" spans="1:24">
      <c r="A307" s="4">
        <v>306</v>
      </c>
      <c r="B307" s="4" t="s">
        <v>591</v>
      </c>
      <c r="C307" s="3" t="s">
        <v>25</v>
      </c>
      <c r="D307" s="3" t="s">
        <v>46</v>
      </c>
      <c r="E307" s="4" t="s">
        <v>1320</v>
      </c>
      <c r="F307" s="4" t="s">
        <v>1582</v>
      </c>
      <c r="G307" s="4">
        <v>53117792</v>
      </c>
      <c r="H307" s="4" t="s">
        <v>1583</v>
      </c>
      <c r="I307" s="4" t="s">
        <v>1584</v>
      </c>
      <c r="J307" s="4" t="s">
        <v>1585</v>
      </c>
      <c r="K307" s="21">
        <f>+VLOOKUP(A307,'[1]2024'!$B:$I,8,0)</f>
        <v>45364</v>
      </c>
      <c r="L307" s="21">
        <f>+VLOOKUP(A307,'[1]2024'!$B:$J,9,0)</f>
        <v>45383</v>
      </c>
      <c r="M307" s="21">
        <f>+VLOOKUP(A307,'[1]2024'!$B:$K,10,0)</f>
        <v>45504</v>
      </c>
      <c r="N307" s="4">
        <v>4</v>
      </c>
      <c r="O307" s="4" t="s">
        <v>31</v>
      </c>
      <c r="P307" s="4">
        <f>+VLOOKUP(A307,[2]ADIC!$C:$D,2,0)</f>
        <v>60</v>
      </c>
      <c r="Q307" s="21">
        <f>+VLOOKUP(A307,[2]ADIC!$C:$E,3,0)</f>
        <v>45565</v>
      </c>
      <c r="R307" s="2">
        <v>12200000</v>
      </c>
      <c r="S307" s="2">
        <v>6100000</v>
      </c>
      <c r="T307" s="15">
        <v>18300000</v>
      </c>
      <c r="U307" s="17" t="s">
        <v>1325</v>
      </c>
      <c r="V307" s="4" t="s">
        <v>629</v>
      </c>
      <c r="W307" s="4">
        <v>0</v>
      </c>
      <c r="X307" s="17" t="s">
        <v>34</v>
      </c>
    </row>
    <row r="308" spans="1:24">
      <c r="A308" s="4">
        <v>307</v>
      </c>
      <c r="B308" s="4" t="s">
        <v>64</v>
      </c>
      <c r="C308" s="3" t="s">
        <v>25</v>
      </c>
      <c r="D308" s="3" t="s">
        <v>26</v>
      </c>
      <c r="E308" s="4" t="s">
        <v>1586</v>
      </c>
      <c r="F308" s="4" t="s">
        <v>1587</v>
      </c>
      <c r="G308" s="4">
        <v>52816765</v>
      </c>
      <c r="H308" s="4" t="s">
        <v>1588</v>
      </c>
      <c r="I308" s="4" t="s">
        <v>1589</v>
      </c>
      <c r="J308" s="4">
        <v>3214795459</v>
      </c>
      <c r="K308" s="21">
        <f>+VLOOKUP(A308,'[1]2024'!$B:$I,8,0)</f>
        <v>45390</v>
      </c>
      <c r="L308" s="21">
        <f>+VLOOKUP(A308,'[1]2024'!$B:$J,9,0)</f>
        <v>45391</v>
      </c>
      <c r="M308" s="21">
        <f>+VLOOKUP(A308,'[1]2024'!$B:$K,10,0)</f>
        <v>45481</v>
      </c>
      <c r="N308" s="4">
        <v>3</v>
      </c>
      <c r="O308" s="4" t="s">
        <v>31</v>
      </c>
      <c r="P308" s="4">
        <f>+VLOOKUP(A308,[2]ADIC!$C:$D,2,0)</f>
        <v>45</v>
      </c>
      <c r="Q308" s="21">
        <f>+VLOOKUP(A308,[2]ADIC!$C:$E,3,0)</f>
        <v>45527</v>
      </c>
      <c r="R308" s="2">
        <v>16500000</v>
      </c>
      <c r="S308" s="2">
        <v>8250000</v>
      </c>
      <c r="T308" s="15">
        <v>24750000</v>
      </c>
      <c r="U308" s="17" t="s">
        <v>1590</v>
      </c>
      <c r="V308" s="4" t="s">
        <v>955</v>
      </c>
      <c r="W308" s="4">
        <v>0</v>
      </c>
      <c r="X308" s="17" t="s">
        <v>34</v>
      </c>
    </row>
    <row r="309" spans="1:24">
      <c r="A309" s="4">
        <v>308</v>
      </c>
      <c r="B309" s="4" t="s">
        <v>591</v>
      </c>
      <c r="C309" s="3" t="s">
        <v>25</v>
      </c>
      <c r="D309" s="3" t="s">
        <v>46</v>
      </c>
      <c r="E309" s="4" t="s">
        <v>1320</v>
      </c>
      <c r="F309" s="4" t="s">
        <v>1591</v>
      </c>
      <c r="G309" s="4">
        <v>1118554262</v>
      </c>
      <c r="H309" s="4" t="s">
        <v>1592</v>
      </c>
      <c r="I309" s="4" t="s">
        <v>1593</v>
      </c>
      <c r="J309" s="4" t="s">
        <v>1594</v>
      </c>
      <c r="K309" s="21">
        <f>+VLOOKUP(A309,'[1]2024'!$B:$I,8,0)</f>
        <v>45365</v>
      </c>
      <c r="L309" s="21">
        <f>+VLOOKUP(A309,'[1]2024'!$B:$J,9,0)</f>
        <v>45383</v>
      </c>
      <c r="M309" s="21">
        <f>+VLOOKUP(A309,'[1]2024'!$B:$K,10,0)</f>
        <v>45504</v>
      </c>
      <c r="N309" s="4">
        <v>4</v>
      </c>
      <c r="O309" s="4" t="s">
        <v>31</v>
      </c>
      <c r="P309" s="4">
        <f>+VLOOKUP(A309,[2]ADIC!$C:$D,2,0)</f>
        <v>60</v>
      </c>
      <c r="Q309" s="21">
        <f>+VLOOKUP(A309,[2]ADIC!$C:$E,3,0)</f>
        <v>45565</v>
      </c>
      <c r="R309" s="2">
        <v>12200000</v>
      </c>
      <c r="S309" s="2">
        <v>6100000</v>
      </c>
      <c r="T309" s="15">
        <v>18300000</v>
      </c>
      <c r="U309" s="17" t="s">
        <v>1325</v>
      </c>
      <c r="V309" s="4" t="s">
        <v>629</v>
      </c>
      <c r="W309" s="4">
        <v>0</v>
      </c>
      <c r="X309" s="17" t="s">
        <v>34</v>
      </c>
    </row>
    <row r="310" spans="1:24">
      <c r="A310" s="4">
        <v>309</v>
      </c>
      <c r="B310" s="4" t="s">
        <v>591</v>
      </c>
      <c r="C310" s="3" t="s">
        <v>25</v>
      </c>
      <c r="D310" s="3" t="s">
        <v>46</v>
      </c>
      <c r="E310" s="4" t="s">
        <v>1320</v>
      </c>
      <c r="F310" s="4" t="s">
        <v>1595</v>
      </c>
      <c r="G310" s="4">
        <v>1022323198</v>
      </c>
      <c r="H310" s="4" t="s">
        <v>1596</v>
      </c>
      <c r="I310" s="4" t="s">
        <v>1597</v>
      </c>
      <c r="J310" s="4" t="s">
        <v>1598</v>
      </c>
      <c r="K310" s="21">
        <f>+VLOOKUP(A310,'[1]2024'!$B:$I,8,0)</f>
        <v>45372</v>
      </c>
      <c r="L310" s="21">
        <f>+VLOOKUP(A310,'[1]2024'!$B:$J,9,0)</f>
        <v>45383</v>
      </c>
      <c r="M310" s="21">
        <f>+VLOOKUP(A310,'[1]2024'!$B:$K,10,0)</f>
        <v>45504</v>
      </c>
      <c r="N310" s="4">
        <v>4</v>
      </c>
      <c r="O310" s="4" t="s">
        <v>31</v>
      </c>
      <c r="P310" s="4">
        <f>+VLOOKUP(A310,[2]ADIC!$C:$D,2,0)</f>
        <v>60</v>
      </c>
      <c r="Q310" s="21">
        <f>+VLOOKUP(A310,[2]ADIC!$C:$E,3,0)</f>
        <v>45565</v>
      </c>
      <c r="R310" s="2">
        <v>12200000</v>
      </c>
      <c r="S310" s="2">
        <v>6100000</v>
      </c>
      <c r="T310" s="15">
        <v>18300000</v>
      </c>
      <c r="U310" s="17" t="s">
        <v>1325</v>
      </c>
      <c r="V310" s="4" t="s">
        <v>629</v>
      </c>
      <c r="W310" s="4">
        <v>0</v>
      </c>
      <c r="X310" s="17" t="s">
        <v>34</v>
      </c>
    </row>
    <row r="311" spans="1:24">
      <c r="A311" s="4">
        <v>310</v>
      </c>
      <c r="B311" s="4" t="s">
        <v>1043</v>
      </c>
      <c r="C311" s="3" t="s">
        <v>25</v>
      </c>
      <c r="D311" s="3" t="s">
        <v>46</v>
      </c>
      <c r="E311" s="4" t="s">
        <v>1571</v>
      </c>
      <c r="F311" s="4" t="s">
        <v>1599</v>
      </c>
      <c r="G311" s="4">
        <v>52375781</v>
      </c>
      <c r="H311" s="4" t="s">
        <v>1600</v>
      </c>
      <c r="I311" s="4" t="s">
        <v>1601</v>
      </c>
      <c r="J311" s="4" t="s">
        <v>1602</v>
      </c>
      <c r="K311" s="21">
        <f>+VLOOKUP(A311,'[1]2024'!$B:$I,8,0)</f>
        <v>45369</v>
      </c>
      <c r="L311" s="21">
        <f>+VLOOKUP(A311,'[1]2024'!$B:$J,9,0)</f>
        <v>45371</v>
      </c>
      <c r="M311" s="21">
        <f>+VLOOKUP(A311,'[1]2024'!$B:$K,10,0)</f>
        <v>45492</v>
      </c>
      <c r="N311" s="4">
        <v>4</v>
      </c>
      <c r="O311" s="4" t="s">
        <v>31</v>
      </c>
      <c r="P311" s="4">
        <f>+VLOOKUP(A311,[2]ADIC!$C:$D,2,0)</f>
        <v>60</v>
      </c>
      <c r="Q311" s="21">
        <f>+VLOOKUP(A311,[2]ADIC!$C:$E,3,0)</f>
        <v>45554</v>
      </c>
      <c r="R311" s="2">
        <v>10400000</v>
      </c>
      <c r="S311" s="2">
        <v>5200000</v>
      </c>
      <c r="T311" s="15">
        <v>15600000</v>
      </c>
      <c r="U311" s="17" t="s">
        <v>1576</v>
      </c>
      <c r="V311" s="4" t="s">
        <v>1049</v>
      </c>
      <c r="W311" s="4">
        <v>0</v>
      </c>
      <c r="X311" s="17" t="s">
        <v>34</v>
      </c>
    </row>
    <row r="312" spans="1:24">
      <c r="A312" s="4">
        <v>311</v>
      </c>
      <c r="B312" s="4" t="s">
        <v>189</v>
      </c>
      <c r="C312" s="3" t="s">
        <v>25</v>
      </c>
      <c r="D312" s="3" t="s">
        <v>26</v>
      </c>
      <c r="E312" s="4" t="s">
        <v>1603</v>
      </c>
      <c r="F312" s="4" t="s">
        <v>1604</v>
      </c>
      <c r="G312" s="4">
        <v>79555569</v>
      </c>
      <c r="H312" s="4" t="s">
        <v>1605</v>
      </c>
      <c r="I312" s="4" t="s">
        <v>1606</v>
      </c>
      <c r="J312" s="4">
        <v>3103369903</v>
      </c>
      <c r="K312" s="21">
        <f>+VLOOKUP(A312,'[1]2024'!$B:$I,8,0)</f>
        <v>45405</v>
      </c>
      <c r="L312" s="21">
        <f>+VLOOKUP(A312,'[1]2024'!$B:$J,9,0)</f>
        <v>45411</v>
      </c>
      <c r="M312" s="21">
        <f>+VLOOKUP(A312,'[1]2024'!$B:$K,10,0)</f>
        <v>45532</v>
      </c>
      <c r="N312" s="4">
        <v>4</v>
      </c>
      <c r="O312" s="4" t="s">
        <v>31</v>
      </c>
      <c r="P312" s="4"/>
      <c r="Q312" s="21"/>
      <c r="R312" s="2">
        <v>19092000</v>
      </c>
      <c r="S312" s="2">
        <v>0</v>
      </c>
      <c r="T312" s="15">
        <v>19092000</v>
      </c>
      <c r="U312" s="17" t="s">
        <v>1607</v>
      </c>
      <c r="V312" s="4" t="s">
        <v>1413</v>
      </c>
      <c r="W312" s="4">
        <v>0</v>
      </c>
      <c r="X312" s="17" t="s">
        <v>34</v>
      </c>
    </row>
    <row r="313" spans="1:24">
      <c r="A313" s="4">
        <v>312</v>
      </c>
      <c r="B313" s="4" t="s">
        <v>24</v>
      </c>
      <c r="C313" s="3" t="s">
        <v>25</v>
      </c>
      <c r="D313" s="3" t="s">
        <v>26</v>
      </c>
      <c r="E313" s="4" t="s">
        <v>1608</v>
      </c>
      <c r="F313" s="4" t="s">
        <v>1609</v>
      </c>
      <c r="G313" s="4">
        <v>52932216</v>
      </c>
      <c r="H313" s="4" t="s">
        <v>1610</v>
      </c>
      <c r="I313" s="4" t="s">
        <v>1611</v>
      </c>
      <c r="J313" s="4" t="s">
        <v>1612</v>
      </c>
      <c r="K313" s="21">
        <f>+VLOOKUP(A313,'[1]2024'!$B:$I,8,0)</f>
        <v>45398</v>
      </c>
      <c r="L313" s="21">
        <f>+VLOOKUP(A313,'[1]2024'!$B:$J,9,0)</f>
        <v>45399</v>
      </c>
      <c r="M313" s="21">
        <f>+VLOOKUP(A313,'[1]2024'!$B:$K,10,0)</f>
        <v>45489</v>
      </c>
      <c r="N313" s="4">
        <v>3</v>
      </c>
      <c r="O313" s="4" t="s">
        <v>31</v>
      </c>
      <c r="P313" s="4">
        <f>+VLOOKUP(A313,[2]ADIC!$C:$D,2,0)</f>
        <v>46</v>
      </c>
      <c r="Q313" s="21">
        <f>+VLOOKUP(A313,[2]ADIC!$C:$E,3,0)</f>
        <v>45536</v>
      </c>
      <c r="R313" s="2">
        <v>14319000</v>
      </c>
      <c r="S313" s="2">
        <v>7159500</v>
      </c>
      <c r="T313" s="15">
        <v>21478500</v>
      </c>
      <c r="U313" s="17" t="s">
        <v>1613</v>
      </c>
      <c r="V313" s="4" t="s">
        <v>1614</v>
      </c>
      <c r="W313" s="4">
        <v>0</v>
      </c>
      <c r="X313" s="17" t="s">
        <v>34</v>
      </c>
    </row>
    <row r="314" spans="1:24">
      <c r="A314" s="4">
        <v>313</v>
      </c>
      <c r="B314" s="4" t="s">
        <v>232</v>
      </c>
      <c r="C314" s="3" t="s">
        <v>25</v>
      </c>
      <c r="D314" s="3" t="s">
        <v>46</v>
      </c>
      <c r="E314" s="4" t="s">
        <v>1615</v>
      </c>
      <c r="F314" s="4" t="s">
        <v>1616</v>
      </c>
      <c r="G314" s="4">
        <v>1055963873</v>
      </c>
      <c r="H314" s="4" t="s">
        <v>1617</v>
      </c>
      <c r="I314" s="4" t="s">
        <v>1618</v>
      </c>
      <c r="J314" s="4">
        <v>3158220678</v>
      </c>
      <c r="K314" s="21">
        <f>+VLOOKUP(A314,'[1]2024'!$B:$I,8,0)</f>
        <v>45390</v>
      </c>
      <c r="L314" s="21">
        <f>+VLOOKUP(A314,'[1]2024'!$B:$J,9,0)</f>
        <v>45392</v>
      </c>
      <c r="M314" s="21">
        <f>+VLOOKUP(A314,'[1]2024'!$B:$K,10,0)</f>
        <v>45482</v>
      </c>
      <c r="N314" s="4">
        <v>3</v>
      </c>
      <c r="O314" s="4" t="s">
        <v>31</v>
      </c>
      <c r="P314" s="4">
        <f>+VLOOKUP(A314,[2]ADIC!$C:$D,2,0)</f>
        <v>45</v>
      </c>
      <c r="Q314" s="21">
        <f>+VLOOKUP(A314,[2]ADIC!$C:$E,3,0)</f>
        <v>45529</v>
      </c>
      <c r="R314" s="2">
        <v>8160000</v>
      </c>
      <c r="S314" s="2">
        <v>4080000</v>
      </c>
      <c r="T314" s="15">
        <v>12240000</v>
      </c>
      <c r="U314" s="17" t="s">
        <v>1619</v>
      </c>
      <c r="V314" s="4" t="s">
        <v>1620</v>
      </c>
      <c r="W314" s="4">
        <v>0</v>
      </c>
      <c r="X314" s="17" t="s">
        <v>34</v>
      </c>
    </row>
    <row r="315" spans="1:24">
      <c r="A315" s="4">
        <v>314</v>
      </c>
      <c r="B315" s="4" t="s">
        <v>591</v>
      </c>
      <c r="C315" s="3" t="s">
        <v>25</v>
      </c>
      <c r="D315" s="3" t="s">
        <v>46</v>
      </c>
      <c r="E315" s="4" t="s">
        <v>1320</v>
      </c>
      <c r="F315" s="4" t="s">
        <v>1621</v>
      </c>
      <c r="G315" s="4">
        <v>1013634735</v>
      </c>
      <c r="H315" s="4" t="s">
        <v>1622</v>
      </c>
      <c r="I315" s="4" t="s">
        <v>1623</v>
      </c>
      <c r="J315" s="4" t="s">
        <v>1624</v>
      </c>
      <c r="K315" s="21">
        <f>+VLOOKUP(A315,'[1]2024'!$B:$I,8,0)</f>
        <v>45366</v>
      </c>
      <c r="L315" s="21">
        <f>+VLOOKUP(A315,'[1]2024'!$B:$J,9,0)</f>
        <v>45383</v>
      </c>
      <c r="M315" s="21">
        <f>+VLOOKUP(A315,'[1]2024'!$B:$K,10,0)</f>
        <v>45504</v>
      </c>
      <c r="N315" s="4">
        <v>4</v>
      </c>
      <c r="O315" s="4" t="s">
        <v>31</v>
      </c>
      <c r="P315" s="4">
        <f>+VLOOKUP(A315,[2]ADIC!$C:$D,2,0)</f>
        <v>60</v>
      </c>
      <c r="Q315" s="21">
        <f>+VLOOKUP(A315,[2]ADIC!$C:$E,3,0)</f>
        <v>45565</v>
      </c>
      <c r="R315" s="2">
        <v>12200000</v>
      </c>
      <c r="S315" s="2">
        <v>6100000</v>
      </c>
      <c r="T315" s="15">
        <v>18300000</v>
      </c>
      <c r="U315" s="17" t="s">
        <v>1325</v>
      </c>
      <c r="V315" s="4" t="s">
        <v>629</v>
      </c>
      <c r="W315" s="4">
        <v>0</v>
      </c>
      <c r="X315" s="17" t="s">
        <v>34</v>
      </c>
    </row>
    <row r="316" spans="1:24">
      <c r="A316" s="4">
        <v>315</v>
      </c>
      <c r="B316" s="4" t="s">
        <v>467</v>
      </c>
      <c r="C316" s="3" t="s">
        <v>25</v>
      </c>
      <c r="D316" s="3" t="s">
        <v>46</v>
      </c>
      <c r="E316" s="4" t="s">
        <v>503</v>
      </c>
      <c r="F316" s="4" t="s">
        <v>1625</v>
      </c>
      <c r="G316" s="4">
        <v>1001275122</v>
      </c>
      <c r="H316" s="4" t="s">
        <v>1626</v>
      </c>
      <c r="I316" s="4" t="s">
        <v>1627</v>
      </c>
      <c r="J316" s="4" t="s">
        <v>1628</v>
      </c>
      <c r="K316" s="21">
        <f>+VLOOKUP(A316,'[1]2024'!$B:$I,8,0)</f>
        <v>45366</v>
      </c>
      <c r="L316" s="21">
        <f>+VLOOKUP(A316,'[1]2024'!$B:$J,9,0)</f>
        <v>45371</v>
      </c>
      <c r="M316" s="21">
        <f>+VLOOKUP(A316,'[1]2024'!$B:$K,10,0)</f>
        <v>45492</v>
      </c>
      <c r="N316" s="4">
        <v>4</v>
      </c>
      <c r="O316" s="4" t="s">
        <v>31</v>
      </c>
      <c r="P316" s="4">
        <f>+VLOOKUP(A316,[2]ADIC!$C:$D,2,0)</f>
        <v>60</v>
      </c>
      <c r="Q316" s="21">
        <f>+VLOOKUP(A316,[2]ADIC!$C:$E,3,0)</f>
        <v>45554</v>
      </c>
      <c r="R316" s="2">
        <v>10000000</v>
      </c>
      <c r="S316" s="2">
        <v>5000000</v>
      </c>
      <c r="T316" s="15">
        <v>15000000</v>
      </c>
      <c r="U316" s="17" t="s">
        <v>1629</v>
      </c>
      <c r="V316" s="4" t="s">
        <v>508</v>
      </c>
      <c r="W316" s="4">
        <v>0</v>
      </c>
      <c r="X316" s="17" t="s">
        <v>34</v>
      </c>
    </row>
    <row r="317" spans="1:24">
      <c r="A317" s="4">
        <v>316</v>
      </c>
      <c r="B317" s="4" t="s">
        <v>24</v>
      </c>
      <c r="C317" s="3" t="s">
        <v>25</v>
      </c>
      <c r="D317" s="3" t="s">
        <v>46</v>
      </c>
      <c r="E317" s="4" t="s">
        <v>1630</v>
      </c>
      <c r="F317" s="4" t="s">
        <v>1631</v>
      </c>
      <c r="G317" s="4">
        <v>1022371251</v>
      </c>
      <c r="H317" s="4" t="s">
        <v>1632</v>
      </c>
      <c r="I317" s="4" t="s">
        <v>1633</v>
      </c>
      <c r="J317" s="4" t="s">
        <v>1634</v>
      </c>
      <c r="K317" s="21">
        <f>+VLOOKUP(A317,'[1]2024'!$B:$I,8,0)</f>
        <v>45372</v>
      </c>
      <c r="L317" s="21">
        <f>+VLOOKUP(A317,'[1]2024'!$B:$J,9,0)</f>
        <v>45383</v>
      </c>
      <c r="M317" s="21">
        <f>+VLOOKUP(A317,'[1]2024'!$B:$K,10,0)</f>
        <v>45504</v>
      </c>
      <c r="N317" s="4">
        <v>4</v>
      </c>
      <c r="O317" s="4" t="s">
        <v>31</v>
      </c>
      <c r="P317" s="4">
        <f>+VLOOKUP(A317,[2]ADIC!$C:$D,2,0)</f>
        <v>60</v>
      </c>
      <c r="Q317" s="21">
        <f>+VLOOKUP(A317,[2]ADIC!$C:$E,3,0)</f>
        <v>45565</v>
      </c>
      <c r="R317" s="2">
        <v>12200000</v>
      </c>
      <c r="S317" s="2">
        <v>6100000</v>
      </c>
      <c r="T317" s="15">
        <v>18300000</v>
      </c>
      <c r="U317" s="17" t="s">
        <v>1635</v>
      </c>
      <c r="V317" s="4" t="s">
        <v>439</v>
      </c>
      <c r="W317" s="4">
        <v>0</v>
      </c>
      <c r="X317" s="17" t="s">
        <v>34</v>
      </c>
    </row>
    <row r="318" spans="1:24">
      <c r="A318" s="4">
        <v>317</v>
      </c>
      <c r="B318" s="4" t="s">
        <v>64</v>
      </c>
      <c r="C318" s="3" t="s">
        <v>25</v>
      </c>
      <c r="D318" s="3" t="s">
        <v>26</v>
      </c>
      <c r="E318" s="4" t="s">
        <v>1636</v>
      </c>
      <c r="F318" s="4" t="s">
        <v>1637</v>
      </c>
      <c r="G318" s="4">
        <v>52008685</v>
      </c>
      <c r="H318" s="4" t="s">
        <v>1638</v>
      </c>
      <c r="I318" s="4" t="s">
        <v>1639</v>
      </c>
      <c r="J318" s="4">
        <v>4189814</v>
      </c>
      <c r="K318" s="21">
        <f>+VLOOKUP(A318,'[1]2024'!$B:$I,8,0)</f>
        <v>45384</v>
      </c>
      <c r="L318" s="21">
        <f>+VLOOKUP(A318,'[1]2024'!$B:$J,9,0)</f>
        <v>45387</v>
      </c>
      <c r="M318" s="21">
        <f>+VLOOKUP(A318,'[1]2024'!$B:$K,10,0)</f>
        <v>45508</v>
      </c>
      <c r="N318" s="4">
        <v>4</v>
      </c>
      <c r="O318" s="4" t="s">
        <v>31</v>
      </c>
      <c r="P318" s="4">
        <f>+VLOOKUP(A318,[2]ADIC!$C:$D,2,0)</f>
        <v>60</v>
      </c>
      <c r="Q318" s="21">
        <f>+VLOOKUP(A318,[2]ADIC!$C:$E,3,0)</f>
        <v>45569</v>
      </c>
      <c r="R318" s="2">
        <v>20000000</v>
      </c>
      <c r="S318" s="2">
        <v>10000000</v>
      </c>
      <c r="T318" s="15">
        <v>30000000</v>
      </c>
      <c r="U318" s="17" t="s">
        <v>1640</v>
      </c>
      <c r="V318" s="4" t="s">
        <v>1641</v>
      </c>
      <c r="W318" s="4" t="s">
        <v>31</v>
      </c>
      <c r="X318" s="17" t="s">
        <v>34</v>
      </c>
    </row>
    <row r="319" spans="1:24">
      <c r="A319" s="4">
        <v>318</v>
      </c>
      <c r="B319" s="4" t="s">
        <v>24</v>
      </c>
      <c r="C319" s="3" t="s">
        <v>25</v>
      </c>
      <c r="D319" s="3" t="s">
        <v>26</v>
      </c>
      <c r="E319" s="4" t="s">
        <v>1642</v>
      </c>
      <c r="F319" s="4" t="s">
        <v>1643</v>
      </c>
      <c r="G319" s="4">
        <v>1019064689</v>
      </c>
      <c r="H319" s="4" t="s">
        <v>1644</v>
      </c>
      <c r="I319" s="4" t="s">
        <v>1645</v>
      </c>
      <c r="J319" s="4" t="s">
        <v>1646</v>
      </c>
      <c r="K319" s="21">
        <f>+VLOOKUP(A319,'[1]2024'!$B:$I,8,0)</f>
        <v>45365</v>
      </c>
      <c r="L319" s="21">
        <f>+VLOOKUP(A319,'[1]2024'!$B:$J,9,0)</f>
        <v>45366</v>
      </c>
      <c r="M319" s="21">
        <f>+VLOOKUP(A319,'[1]2024'!$B:$K,10,0)</f>
        <v>45487</v>
      </c>
      <c r="N319" s="4">
        <v>4</v>
      </c>
      <c r="O319" s="4" t="s">
        <v>31</v>
      </c>
      <c r="P319" s="4">
        <f>+VLOOKUP(A319,[2]ADIC!$C:$D,2,0)</f>
        <v>60</v>
      </c>
      <c r="Q319" s="21">
        <f>+VLOOKUP(A319,[2]ADIC!$C:$E,3,0)</f>
        <v>45549</v>
      </c>
      <c r="R319" s="2">
        <v>34164000</v>
      </c>
      <c r="S319" s="2">
        <v>17082000</v>
      </c>
      <c r="T319" s="15">
        <v>51246000</v>
      </c>
      <c r="U319" s="17" t="s">
        <v>1647</v>
      </c>
      <c r="V319" s="4" t="s">
        <v>40</v>
      </c>
      <c r="W319" s="4">
        <v>0</v>
      </c>
      <c r="X319" s="17" t="s">
        <v>34</v>
      </c>
    </row>
    <row r="320" spans="1:24">
      <c r="A320" s="4">
        <v>319</v>
      </c>
      <c r="B320" s="4" t="s">
        <v>172</v>
      </c>
      <c r="C320" s="3" t="s">
        <v>25</v>
      </c>
      <c r="D320" s="3" t="s">
        <v>26</v>
      </c>
      <c r="E320" s="4" t="s">
        <v>1648</v>
      </c>
      <c r="F320" s="4" t="s">
        <v>1649</v>
      </c>
      <c r="G320" s="4">
        <v>52481319</v>
      </c>
      <c r="H320" s="4" t="s">
        <v>1650</v>
      </c>
      <c r="I320" s="4" t="s">
        <v>1651</v>
      </c>
      <c r="J320" s="4">
        <v>4183888</v>
      </c>
      <c r="K320" s="21">
        <f>+VLOOKUP(A320,'[1]2024'!$B:$I,8,0)</f>
        <v>45383</v>
      </c>
      <c r="L320" s="21">
        <f>+VLOOKUP(A320,'[1]2024'!$B:$J,9,0)</f>
        <v>45385</v>
      </c>
      <c r="M320" s="21">
        <f>+VLOOKUP(A320,'[1]2024'!$B:$K,10,0)</f>
        <v>45506</v>
      </c>
      <c r="N320" s="4">
        <v>4</v>
      </c>
      <c r="O320" s="4" t="s">
        <v>31</v>
      </c>
      <c r="P320" s="4"/>
      <c r="Q320" s="21"/>
      <c r="R320" s="2">
        <v>19092000</v>
      </c>
      <c r="S320" s="2">
        <v>0</v>
      </c>
      <c r="T320" s="15">
        <v>19092000</v>
      </c>
      <c r="U320" s="17" t="s">
        <v>1652</v>
      </c>
      <c r="V320" s="4" t="s">
        <v>281</v>
      </c>
      <c r="W320" s="4">
        <v>0</v>
      </c>
      <c r="X320" s="17" t="s">
        <v>34</v>
      </c>
    </row>
    <row r="321" spans="1:24">
      <c r="A321" s="4">
        <v>320</v>
      </c>
      <c r="B321" s="4" t="s">
        <v>467</v>
      </c>
      <c r="C321" s="3" t="s">
        <v>25</v>
      </c>
      <c r="D321" s="3" t="s">
        <v>46</v>
      </c>
      <c r="E321" s="4" t="s">
        <v>518</v>
      </c>
      <c r="F321" s="4" t="s">
        <v>1653</v>
      </c>
      <c r="G321" s="4">
        <v>1030643438</v>
      </c>
      <c r="H321" s="4" t="s">
        <v>1654</v>
      </c>
      <c r="I321" s="4" t="s">
        <v>1655</v>
      </c>
      <c r="J321" s="4" t="s">
        <v>1656</v>
      </c>
      <c r="K321" s="21">
        <f>+VLOOKUP(A321,'[1]2024'!$B:$I,8,0)</f>
        <v>45367</v>
      </c>
      <c r="L321" s="21">
        <f>+VLOOKUP(A321,'[1]2024'!$B:$J,9,0)</f>
        <v>45372</v>
      </c>
      <c r="M321" s="21">
        <f>+VLOOKUP(A321,'[1]2024'!$B:$K,10,0)</f>
        <v>45493</v>
      </c>
      <c r="N321" s="4">
        <v>4</v>
      </c>
      <c r="O321" s="4" t="s">
        <v>31</v>
      </c>
      <c r="P321" s="4">
        <f>+VLOOKUP(A321,[2]ADIC!$C:$D,2,0)</f>
        <v>60</v>
      </c>
      <c r="Q321" s="21">
        <f>+VLOOKUP(A321,[2]ADIC!$C:$E,3,0)</f>
        <v>45555</v>
      </c>
      <c r="R321" s="2">
        <v>10880000</v>
      </c>
      <c r="S321" s="2">
        <v>5440000</v>
      </c>
      <c r="T321" s="15">
        <v>16320000</v>
      </c>
      <c r="U321" s="17" t="s">
        <v>522</v>
      </c>
      <c r="V321" s="4" t="s">
        <v>508</v>
      </c>
      <c r="W321" s="4" t="s">
        <v>1657</v>
      </c>
      <c r="X321" s="17" t="s">
        <v>34</v>
      </c>
    </row>
    <row r="322" spans="1:24">
      <c r="A322" s="4">
        <v>321</v>
      </c>
      <c r="B322" s="4" t="s">
        <v>591</v>
      </c>
      <c r="C322" s="3" t="s">
        <v>25</v>
      </c>
      <c r="D322" s="3" t="s">
        <v>46</v>
      </c>
      <c r="E322" s="4" t="s">
        <v>1320</v>
      </c>
      <c r="F322" s="4" t="s">
        <v>1658</v>
      </c>
      <c r="G322" s="4">
        <v>80219053</v>
      </c>
      <c r="H322" s="4" t="s">
        <v>1659</v>
      </c>
      <c r="I322" s="4" t="s">
        <v>1660</v>
      </c>
      <c r="J322" s="4" t="s">
        <v>1661</v>
      </c>
      <c r="K322" s="21">
        <f>+VLOOKUP(A322,'[1]2024'!$B:$I,8,0)</f>
        <v>45372</v>
      </c>
      <c r="L322" s="21">
        <f>+VLOOKUP(A322,'[1]2024'!$B:$J,9,0)</f>
        <v>45383</v>
      </c>
      <c r="M322" s="21">
        <f>+VLOOKUP(A322,'[1]2024'!$B:$K,10,0)</f>
        <v>45504</v>
      </c>
      <c r="N322" s="4">
        <v>4</v>
      </c>
      <c r="O322" s="4" t="s">
        <v>31</v>
      </c>
      <c r="P322" s="4">
        <f>+VLOOKUP(A322,[2]ADIC!$C:$D,2,0)</f>
        <v>60</v>
      </c>
      <c r="Q322" s="21">
        <f>+VLOOKUP(A322,[2]ADIC!$C:$E,3,0)</f>
        <v>45565</v>
      </c>
      <c r="R322" s="2">
        <v>12200000</v>
      </c>
      <c r="S322" s="2">
        <v>6100000</v>
      </c>
      <c r="T322" s="15">
        <v>18300000</v>
      </c>
      <c r="U322" s="17" t="s">
        <v>1325</v>
      </c>
      <c r="V322" s="4" t="s">
        <v>629</v>
      </c>
      <c r="W322" s="4">
        <v>0</v>
      </c>
      <c r="X322" s="17" t="s">
        <v>34</v>
      </c>
    </row>
    <row r="323" spans="1:24">
      <c r="A323" s="4">
        <v>322</v>
      </c>
      <c r="B323" s="4" t="s">
        <v>675</v>
      </c>
      <c r="C323" s="3" t="s">
        <v>25</v>
      </c>
      <c r="D323" s="3" t="s">
        <v>46</v>
      </c>
      <c r="E323" s="4" t="s">
        <v>1662</v>
      </c>
      <c r="F323" s="4" t="s">
        <v>1663</v>
      </c>
      <c r="G323" s="4">
        <v>80216563</v>
      </c>
      <c r="H323" s="4" t="s">
        <v>1664</v>
      </c>
      <c r="I323" s="4" t="s">
        <v>1665</v>
      </c>
      <c r="J323" s="4">
        <v>3103168517</v>
      </c>
      <c r="K323" s="21">
        <f>+VLOOKUP(A323,'[1]2024'!$B:$I,8,0)</f>
        <v>45383</v>
      </c>
      <c r="L323" s="21">
        <f>+VLOOKUP(A323,'[1]2024'!$B:$J,9,0)</f>
        <v>45385</v>
      </c>
      <c r="M323" s="21">
        <f>+VLOOKUP(A323,'[1]2024'!$B:$K,10,0)</f>
        <v>45506</v>
      </c>
      <c r="N323" s="4">
        <v>4</v>
      </c>
      <c r="O323" s="4" t="s">
        <v>31</v>
      </c>
      <c r="P323" s="4">
        <f>+VLOOKUP(A323,[2]ADIC!$C:$D,2,0)</f>
        <v>60</v>
      </c>
      <c r="Q323" s="21">
        <f>+VLOOKUP(A323,[2]ADIC!$C:$E,3,0)</f>
        <v>45567</v>
      </c>
      <c r="R323" s="2">
        <v>11576000</v>
      </c>
      <c r="S323" s="2">
        <v>5788000</v>
      </c>
      <c r="T323" s="15">
        <v>17364000</v>
      </c>
      <c r="U323" s="17" t="s">
        <v>1666</v>
      </c>
      <c r="V323" s="4" t="s">
        <v>253</v>
      </c>
      <c r="W323" s="4">
        <v>0</v>
      </c>
      <c r="X323" s="17" t="s">
        <v>34</v>
      </c>
    </row>
    <row r="324" spans="1:24">
      <c r="A324" s="4">
        <v>323</v>
      </c>
      <c r="B324" s="4" t="s">
        <v>232</v>
      </c>
      <c r="C324" s="3" t="s">
        <v>25</v>
      </c>
      <c r="D324" s="3" t="s">
        <v>46</v>
      </c>
      <c r="E324" s="4" t="s">
        <v>1667</v>
      </c>
      <c r="F324" s="4" t="s">
        <v>1668</v>
      </c>
      <c r="G324" s="4">
        <v>1106894006</v>
      </c>
      <c r="H324" s="4" t="s">
        <v>1669</v>
      </c>
      <c r="I324" s="4" t="s">
        <v>1670</v>
      </c>
      <c r="J324" s="4">
        <v>3112808676</v>
      </c>
      <c r="K324" s="21">
        <f>+VLOOKUP(A324,'[1]2024'!$B:$I,8,0)</f>
        <v>45384</v>
      </c>
      <c r="L324" s="21">
        <f>+VLOOKUP(A324,'[1]2024'!$B:$J,9,0)</f>
        <v>45385</v>
      </c>
      <c r="M324" s="21">
        <f>+VLOOKUP(A324,'[1]2024'!$B:$K,10,0)</f>
        <v>45506</v>
      </c>
      <c r="N324" s="4">
        <v>4</v>
      </c>
      <c r="O324" s="4" t="s">
        <v>31</v>
      </c>
      <c r="P324" s="4"/>
      <c r="Q324" s="21"/>
      <c r="R324" s="2">
        <v>11576000</v>
      </c>
      <c r="S324" s="2">
        <v>0</v>
      </c>
      <c r="T324" s="15">
        <v>11576000</v>
      </c>
      <c r="U324" s="17" t="s">
        <v>1671</v>
      </c>
      <c r="V324" s="4" t="s">
        <v>150</v>
      </c>
      <c r="W324" s="4">
        <v>0</v>
      </c>
      <c r="X324" s="17" t="s">
        <v>34</v>
      </c>
    </row>
    <row r="325" spans="1:24">
      <c r="A325" s="4">
        <v>324</v>
      </c>
      <c r="B325" s="4" t="s">
        <v>1672</v>
      </c>
      <c r="C325" s="3" t="s">
        <v>1139</v>
      </c>
      <c r="D325" s="3" t="s">
        <v>1673</v>
      </c>
      <c r="E325" s="4" t="s">
        <v>1674</v>
      </c>
      <c r="F325" s="4" t="s">
        <v>1675</v>
      </c>
      <c r="G325" s="4">
        <v>811009788</v>
      </c>
      <c r="H325" s="4" t="s">
        <v>1676</v>
      </c>
      <c r="I325" s="4" t="s">
        <v>31</v>
      </c>
      <c r="J325" s="4">
        <v>3113968578</v>
      </c>
      <c r="K325" s="21" t="str">
        <f>+VLOOKUP(A325,'[1]2024'!$B:$I,8,0)</f>
        <v>-</v>
      </c>
      <c r="L325" s="21">
        <f>+VLOOKUP(A325,'[1]2024'!$B:$J,9,0)</f>
        <v>45365</v>
      </c>
      <c r="M325" s="21">
        <f>+VLOOKUP(A325,'[1]2024'!$B:$K,10,0)</f>
        <v>45705</v>
      </c>
      <c r="N325" s="4" t="s">
        <v>31</v>
      </c>
      <c r="O325" s="4" t="s">
        <v>31</v>
      </c>
      <c r="P325" s="4"/>
      <c r="Q325" s="21"/>
      <c r="R325" s="2">
        <v>42500000</v>
      </c>
      <c r="S325" s="2">
        <v>0</v>
      </c>
      <c r="T325" s="15">
        <v>42500000</v>
      </c>
      <c r="U325" s="17" t="s">
        <v>1677</v>
      </c>
      <c r="V325" s="4" t="s">
        <v>1678</v>
      </c>
      <c r="W325" s="4">
        <v>0</v>
      </c>
      <c r="X325" s="17" t="s">
        <v>34</v>
      </c>
    </row>
    <row r="326" spans="1:24">
      <c r="A326" s="4">
        <v>325</v>
      </c>
      <c r="B326" s="4" t="s">
        <v>542</v>
      </c>
      <c r="C326" s="3" t="s">
        <v>25</v>
      </c>
      <c r="D326" s="3" t="s">
        <v>46</v>
      </c>
      <c r="E326" s="4" t="s">
        <v>811</v>
      </c>
      <c r="F326" s="4" t="s">
        <v>1679</v>
      </c>
      <c r="G326" s="4">
        <v>1031140179</v>
      </c>
      <c r="H326" s="4" t="s">
        <v>1680</v>
      </c>
      <c r="I326" s="4" t="s">
        <v>1681</v>
      </c>
      <c r="J326" s="4" t="s">
        <v>1682</v>
      </c>
      <c r="K326" s="21">
        <f>+VLOOKUP(A326,'[1]2024'!$B:$I,8,0)</f>
        <v>45370</v>
      </c>
      <c r="L326" s="21">
        <f>+VLOOKUP(A326,'[1]2024'!$B:$J,9,0)</f>
        <v>45372</v>
      </c>
      <c r="M326" s="21">
        <f>+VLOOKUP(A326,'[1]2024'!$B:$K,10,0)</f>
        <v>45493</v>
      </c>
      <c r="N326" s="4">
        <v>4</v>
      </c>
      <c r="O326" s="4" t="s">
        <v>31</v>
      </c>
      <c r="P326" s="4">
        <f>+VLOOKUP(A326,[2]ADIC!$C:$D,2,0)</f>
        <v>60</v>
      </c>
      <c r="Q326" s="21">
        <f>+VLOOKUP(A326,[2]ADIC!$C:$E,3,0)</f>
        <v>45555</v>
      </c>
      <c r="R326" s="2">
        <v>10400000</v>
      </c>
      <c r="S326" s="2">
        <v>5200000</v>
      </c>
      <c r="T326" s="15">
        <v>15600000</v>
      </c>
      <c r="U326" s="17" t="s">
        <v>822</v>
      </c>
      <c r="V326" s="4" t="s">
        <v>926</v>
      </c>
      <c r="W326" s="4">
        <v>0</v>
      </c>
      <c r="X326" s="17" t="s">
        <v>34</v>
      </c>
    </row>
    <row r="327" spans="1:24">
      <c r="A327" s="4">
        <v>326</v>
      </c>
      <c r="B327" s="4" t="s">
        <v>172</v>
      </c>
      <c r="C327" s="3" t="s">
        <v>25</v>
      </c>
      <c r="D327" s="3" t="s">
        <v>46</v>
      </c>
      <c r="E327" s="4" t="s">
        <v>1683</v>
      </c>
      <c r="F327" s="4" t="s">
        <v>1684</v>
      </c>
      <c r="G327" s="4">
        <v>1033766466</v>
      </c>
      <c r="H327" s="4" t="s">
        <v>1685</v>
      </c>
      <c r="I327" s="4" t="s">
        <v>1686</v>
      </c>
      <c r="J327" s="4" t="s">
        <v>1687</v>
      </c>
      <c r="K327" s="21">
        <f>+VLOOKUP(A327,'[1]2024'!$B:$I,8,0)</f>
        <v>45366</v>
      </c>
      <c r="L327" s="21">
        <f>+VLOOKUP(A327,'[1]2024'!$B:$J,9,0)</f>
        <v>45369</v>
      </c>
      <c r="M327" s="21">
        <f>+VLOOKUP(A327,'[1]2024'!$B:$K,10,0)</f>
        <v>45490</v>
      </c>
      <c r="N327" s="4">
        <v>4</v>
      </c>
      <c r="O327" s="4" t="s">
        <v>31</v>
      </c>
      <c r="P327" s="4">
        <f>+VLOOKUP(A327,[2]ADIC!$C:$D,2,0)</f>
        <v>60</v>
      </c>
      <c r="Q327" s="21">
        <f>+VLOOKUP(A327,[2]ADIC!$C:$E,3,0)</f>
        <v>45552</v>
      </c>
      <c r="R327" s="2">
        <v>10880000</v>
      </c>
      <c r="S327" s="2">
        <v>5440000</v>
      </c>
      <c r="T327" s="15">
        <v>16320000</v>
      </c>
      <c r="U327" s="17" t="s">
        <v>1688</v>
      </c>
      <c r="V327" s="4" t="s">
        <v>281</v>
      </c>
      <c r="W327" s="4">
        <v>0</v>
      </c>
      <c r="X327" s="17" t="s">
        <v>34</v>
      </c>
    </row>
    <row r="328" spans="1:24">
      <c r="A328" s="4">
        <v>327</v>
      </c>
      <c r="B328" s="4" t="s">
        <v>906</v>
      </c>
      <c r="C328" s="3" t="s">
        <v>25</v>
      </c>
      <c r="D328" s="3" t="s">
        <v>46</v>
      </c>
      <c r="E328" s="4" t="s">
        <v>1689</v>
      </c>
      <c r="F328" s="4" t="s">
        <v>1690</v>
      </c>
      <c r="G328" s="4">
        <v>1000472805</v>
      </c>
      <c r="H328" s="4" t="s">
        <v>1691</v>
      </c>
      <c r="I328" s="4" t="s">
        <v>1692</v>
      </c>
      <c r="J328" s="4" t="s">
        <v>1693</v>
      </c>
      <c r="K328" s="21">
        <f>+VLOOKUP(A328,'[1]2024'!$B:$I,8,0)</f>
        <v>45374</v>
      </c>
      <c r="L328" s="21">
        <f>+VLOOKUP(A328,'[1]2024'!$B:$J,9,0)</f>
        <v>45383</v>
      </c>
      <c r="M328" s="21">
        <f>+VLOOKUP(A328,'[1]2024'!$B:$K,10,0)</f>
        <v>45504</v>
      </c>
      <c r="N328" s="4">
        <v>4</v>
      </c>
      <c r="O328" s="4" t="s">
        <v>31</v>
      </c>
      <c r="P328" s="4">
        <f>+VLOOKUP(A328,[2]ADIC!$C:$D,2,0)</f>
        <v>60</v>
      </c>
      <c r="Q328" s="21">
        <f>+VLOOKUP(A328,[2]ADIC!$C:$E,3,0)</f>
        <v>45565</v>
      </c>
      <c r="R328" s="2">
        <v>11576000</v>
      </c>
      <c r="S328" s="2">
        <v>5788000</v>
      </c>
      <c r="T328" s="15">
        <v>17364000</v>
      </c>
      <c r="U328" s="17" t="s">
        <v>1694</v>
      </c>
      <c r="V328" s="4" t="s">
        <v>133</v>
      </c>
      <c r="W328" s="4">
        <v>0</v>
      </c>
      <c r="X328" s="17" t="s">
        <v>34</v>
      </c>
    </row>
    <row r="329" spans="1:24">
      <c r="A329" s="4">
        <v>328</v>
      </c>
      <c r="B329" s="4" t="s">
        <v>160</v>
      </c>
      <c r="C329" s="3" t="s">
        <v>25</v>
      </c>
      <c r="D329" s="3" t="s">
        <v>26</v>
      </c>
      <c r="E329" s="4" t="s">
        <v>1695</v>
      </c>
      <c r="F329" s="4" t="s">
        <v>1696</v>
      </c>
      <c r="G329" s="4">
        <v>1016086859</v>
      </c>
      <c r="H329" s="4" t="s">
        <v>1697</v>
      </c>
      <c r="I329" s="4" t="s">
        <v>1698</v>
      </c>
      <c r="J329" s="4">
        <v>3503993364</v>
      </c>
      <c r="K329" s="21">
        <f>+VLOOKUP(A329,'[1]2024'!$B:$I,8,0)</f>
        <v>45384</v>
      </c>
      <c r="L329" s="21">
        <f>+VLOOKUP(A329,'[1]2024'!$B:$J,9,0)</f>
        <v>45385</v>
      </c>
      <c r="M329" s="21">
        <f>+VLOOKUP(A329,'[1]2024'!$B:$K,10,0)</f>
        <v>45475</v>
      </c>
      <c r="N329" s="4">
        <v>3</v>
      </c>
      <c r="O329" s="4" t="s">
        <v>31</v>
      </c>
      <c r="P329" s="4">
        <f>+VLOOKUP(A329,[2]ADIC!$C:$D,2,0)</f>
        <v>45</v>
      </c>
      <c r="Q329" s="21">
        <f>+VLOOKUP(A329,[2]ADIC!$C:$E,3,0)</f>
        <v>45520</v>
      </c>
      <c r="R329" s="2">
        <v>14319000</v>
      </c>
      <c r="S329" s="2">
        <v>7000400</v>
      </c>
      <c r="T329" s="15">
        <v>21319400</v>
      </c>
      <c r="U329" s="17" t="s">
        <v>1699</v>
      </c>
      <c r="V329" s="4" t="s">
        <v>1413</v>
      </c>
      <c r="W329" s="4">
        <v>0</v>
      </c>
      <c r="X329" s="17" t="s">
        <v>34</v>
      </c>
    </row>
    <row r="330" spans="1:24">
      <c r="A330" s="4">
        <v>329</v>
      </c>
      <c r="B330" s="4" t="s">
        <v>467</v>
      </c>
      <c r="C330" s="3" t="s">
        <v>25</v>
      </c>
      <c r="D330" s="3" t="s">
        <v>46</v>
      </c>
      <c r="E330" s="4" t="s">
        <v>518</v>
      </c>
      <c r="F330" s="4" t="s">
        <v>1700</v>
      </c>
      <c r="G330" s="4">
        <v>53094785</v>
      </c>
      <c r="H330" s="4" t="s">
        <v>1701</v>
      </c>
      <c r="I330" s="4" t="s">
        <v>1702</v>
      </c>
      <c r="J330" s="4" t="s">
        <v>1703</v>
      </c>
      <c r="K330" s="21">
        <f>+VLOOKUP(A330,'[1]2024'!$B:$I,8,0)</f>
        <v>45367</v>
      </c>
      <c r="L330" s="21">
        <f>+VLOOKUP(A330,'[1]2024'!$B:$J,9,0)</f>
        <v>45369</v>
      </c>
      <c r="M330" s="21">
        <f>+VLOOKUP(A330,'[1]2024'!$B:$K,10,0)</f>
        <v>45490</v>
      </c>
      <c r="N330" s="4">
        <v>4</v>
      </c>
      <c r="O330" s="4" t="s">
        <v>31</v>
      </c>
      <c r="P330" s="4">
        <f>+VLOOKUP(A330,[2]ADIC!$C:$D,2,0)</f>
        <v>60</v>
      </c>
      <c r="Q330" s="21">
        <f>+VLOOKUP(A330,[2]ADIC!$C:$E,3,0)</f>
        <v>45552</v>
      </c>
      <c r="R330" s="2">
        <v>10880000</v>
      </c>
      <c r="S330" s="2">
        <v>5440000</v>
      </c>
      <c r="T330" s="15">
        <v>16320000</v>
      </c>
      <c r="U330" s="17" t="s">
        <v>522</v>
      </c>
      <c r="V330" s="4" t="s">
        <v>508</v>
      </c>
      <c r="W330" s="4">
        <v>0</v>
      </c>
      <c r="X330" s="17" t="s">
        <v>34</v>
      </c>
    </row>
    <row r="331" spans="1:24">
      <c r="A331" s="4">
        <v>330</v>
      </c>
      <c r="B331" s="4" t="s">
        <v>172</v>
      </c>
      <c r="C331" s="3" t="s">
        <v>25</v>
      </c>
      <c r="D331" s="3" t="s">
        <v>26</v>
      </c>
      <c r="E331" s="4" t="s">
        <v>1704</v>
      </c>
      <c r="F331" s="4" t="s">
        <v>1705</v>
      </c>
      <c r="G331" s="4">
        <v>1022432875</v>
      </c>
      <c r="H331" s="4" t="s">
        <v>1706</v>
      </c>
      <c r="I331" s="4" t="s">
        <v>1707</v>
      </c>
      <c r="J331" s="4" t="s">
        <v>1708</v>
      </c>
      <c r="K331" s="21">
        <f>+VLOOKUP(A331,'[1]2024'!$B:$I,8,0)</f>
        <v>45370</v>
      </c>
      <c r="L331" s="21">
        <f>+VLOOKUP(A331,'[1]2024'!$B:$J,9,0)</f>
        <v>45372</v>
      </c>
      <c r="M331" s="21">
        <f>+VLOOKUP(A331,'[1]2024'!$B:$K,10,0)</f>
        <v>45493</v>
      </c>
      <c r="N331" s="4">
        <v>3</v>
      </c>
      <c r="O331" s="4" t="s">
        <v>31</v>
      </c>
      <c r="P331" s="4">
        <f>+VLOOKUP(A331,[2]ADIC!$C:$D,2,0)</f>
        <v>45</v>
      </c>
      <c r="Q331" s="21">
        <f>+VLOOKUP(A331,[2]ADIC!$C:$E,3,0)</f>
        <v>45508</v>
      </c>
      <c r="R331" s="2">
        <v>15000000</v>
      </c>
      <c r="S331" s="2">
        <v>7500000</v>
      </c>
      <c r="T331" s="15">
        <v>22500000</v>
      </c>
      <c r="U331" s="17" t="s">
        <v>1709</v>
      </c>
      <c r="V331" s="4" t="s">
        <v>281</v>
      </c>
      <c r="W331" s="4">
        <v>0</v>
      </c>
      <c r="X331" s="17" t="s">
        <v>34</v>
      </c>
    </row>
    <row r="332" spans="1:24">
      <c r="A332" s="4">
        <v>331</v>
      </c>
      <c r="B332" s="4" t="s">
        <v>24</v>
      </c>
      <c r="C332" s="3" t="s">
        <v>25</v>
      </c>
      <c r="D332" s="3" t="s">
        <v>26</v>
      </c>
      <c r="E332" s="4" t="s">
        <v>1710</v>
      </c>
      <c r="F332" s="4" t="s">
        <v>1711</v>
      </c>
      <c r="G332" s="4">
        <v>39625534</v>
      </c>
      <c r="H332" s="4" t="s">
        <v>1712</v>
      </c>
      <c r="I332" s="4" t="s">
        <v>1713</v>
      </c>
      <c r="J332" s="4" t="s">
        <v>1714</v>
      </c>
      <c r="K332" s="21">
        <f>+VLOOKUP(A332,'[1]2024'!$B:$I,8,0)</f>
        <v>45371</v>
      </c>
      <c r="L332" s="21">
        <f>+VLOOKUP(A332,'[1]2024'!$B:$J,9,0)</f>
        <v>45373</v>
      </c>
      <c r="M332" s="21">
        <f>+VLOOKUP(A332,'[1]2024'!$B:$K,10,0)</f>
        <v>45464</v>
      </c>
      <c r="N332" s="4">
        <v>3</v>
      </c>
      <c r="O332" s="4" t="s">
        <v>31</v>
      </c>
      <c r="P332" s="4"/>
      <c r="Q332" s="21"/>
      <c r="R332" s="2">
        <v>16404000</v>
      </c>
      <c r="S332" s="2">
        <v>0</v>
      </c>
      <c r="T332" s="15">
        <v>16404000</v>
      </c>
      <c r="U332" s="17" t="s">
        <v>1715</v>
      </c>
      <c r="V332" s="4" t="s">
        <v>711</v>
      </c>
      <c r="W332" s="4">
        <v>0</v>
      </c>
      <c r="X332" s="17" t="s">
        <v>34</v>
      </c>
    </row>
    <row r="333" spans="1:24">
      <c r="A333" s="4">
        <v>332</v>
      </c>
      <c r="B333" s="4" t="s">
        <v>467</v>
      </c>
      <c r="C333" s="3" t="s">
        <v>25</v>
      </c>
      <c r="D333" s="3" t="s">
        <v>46</v>
      </c>
      <c r="E333" s="4" t="s">
        <v>518</v>
      </c>
      <c r="F333" s="4" t="s">
        <v>1716</v>
      </c>
      <c r="G333" s="4">
        <v>19477997</v>
      </c>
      <c r="H333" s="4" t="s">
        <v>1717</v>
      </c>
      <c r="I333" s="4" t="s">
        <v>1718</v>
      </c>
      <c r="J333" s="4">
        <v>3208098403</v>
      </c>
      <c r="K333" s="21">
        <f>+VLOOKUP(A333,'[1]2024'!$B:$I,8,0)</f>
        <v>45367</v>
      </c>
      <c r="L333" s="21">
        <f>+VLOOKUP(A333,'[1]2024'!$B:$J,9,0)</f>
        <v>45384</v>
      </c>
      <c r="M333" s="21">
        <f>+VLOOKUP(A333,'[1]2024'!$B:$K,10,0)</f>
        <v>45505</v>
      </c>
      <c r="N333" s="4">
        <v>4</v>
      </c>
      <c r="O333" s="4" t="s">
        <v>31</v>
      </c>
      <c r="P333" s="4">
        <f>+VLOOKUP(A333,[2]ADIC!$C:$D,2,0)</f>
        <v>60</v>
      </c>
      <c r="Q333" s="21">
        <f>+VLOOKUP(A333,[2]ADIC!$C:$E,3,0)</f>
        <v>45566</v>
      </c>
      <c r="R333" s="2">
        <v>10880000</v>
      </c>
      <c r="S333" s="2">
        <v>5440000</v>
      </c>
      <c r="T333" s="15">
        <v>16320000</v>
      </c>
      <c r="U333" s="17" t="s">
        <v>522</v>
      </c>
      <c r="V333" s="4" t="s">
        <v>508</v>
      </c>
      <c r="W333" s="4" t="s">
        <v>31</v>
      </c>
      <c r="X333" s="17" t="s">
        <v>34</v>
      </c>
    </row>
    <row r="334" spans="1:24">
      <c r="A334" s="4">
        <v>333</v>
      </c>
      <c r="B334" s="4" t="s">
        <v>467</v>
      </c>
      <c r="C334" s="3" t="s">
        <v>25</v>
      </c>
      <c r="D334" s="3" t="s">
        <v>46</v>
      </c>
      <c r="E334" s="4" t="s">
        <v>518</v>
      </c>
      <c r="F334" s="4" t="s">
        <v>1719</v>
      </c>
      <c r="G334" s="4">
        <v>39763293</v>
      </c>
      <c r="H334" s="4" t="s">
        <v>1720</v>
      </c>
      <c r="I334" s="4" t="s">
        <v>1721</v>
      </c>
      <c r="J334" s="4" t="s">
        <v>1722</v>
      </c>
      <c r="K334" s="21">
        <f>+VLOOKUP(A334,'[1]2024'!$B:$I,8,0)</f>
        <v>45367</v>
      </c>
      <c r="L334" s="21">
        <f>+VLOOKUP(A334,'[1]2024'!$B:$J,9,0)</f>
        <v>45373</v>
      </c>
      <c r="M334" s="21">
        <f>+VLOOKUP(A334,'[1]2024'!$B:$K,10,0)</f>
        <v>45494</v>
      </c>
      <c r="N334" s="4">
        <v>4</v>
      </c>
      <c r="O334" s="4" t="s">
        <v>31</v>
      </c>
      <c r="P334" s="4">
        <f>+VLOOKUP(A334,[2]ADIC!$C:$D,2,0)</f>
        <v>60</v>
      </c>
      <c r="Q334" s="21">
        <f>+VLOOKUP(A334,[2]ADIC!$C:$E,3,0)</f>
        <v>45556</v>
      </c>
      <c r="R334" s="2">
        <v>10880000</v>
      </c>
      <c r="S334" s="2">
        <v>5440000</v>
      </c>
      <c r="T334" s="15">
        <v>16320000</v>
      </c>
      <c r="U334" s="17" t="s">
        <v>522</v>
      </c>
      <c r="V334" s="4" t="s">
        <v>508</v>
      </c>
      <c r="W334" s="4">
        <v>0</v>
      </c>
      <c r="X334" s="17" t="s">
        <v>34</v>
      </c>
    </row>
    <row r="335" spans="1:24">
      <c r="A335" s="4">
        <v>334</v>
      </c>
      <c r="B335" s="4" t="s">
        <v>24</v>
      </c>
      <c r="C335" s="3" t="s">
        <v>25</v>
      </c>
      <c r="D335" s="3" t="s">
        <v>26</v>
      </c>
      <c r="E335" s="4" t="s">
        <v>1723</v>
      </c>
      <c r="F335" s="4" t="s">
        <v>1724</v>
      </c>
      <c r="G335" s="4">
        <v>1022339292</v>
      </c>
      <c r="H335" s="4" t="s">
        <v>1725</v>
      </c>
      <c r="I335" s="4" t="s">
        <v>1726</v>
      </c>
      <c r="J335" s="4" t="s">
        <v>1727</v>
      </c>
      <c r="K335" s="21">
        <f>+VLOOKUP(A335,'[1]2024'!$B:$I,8,0)</f>
        <v>45372</v>
      </c>
      <c r="L335" s="21">
        <f>+VLOOKUP(A335,'[1]2024'!$B:$J,9,0)</f>
        <v>45383</v>
      </c>
      <c r="M335" s="21">
        <f>+VLOOKUP(A335,'[1]2024'!$B:$K,10,0)</f>
        <v>45473</v>
      </c>
      <c r="N335" s="4">
        <v>3</v>
      </c>
      <c r="O335" s="4" t="s">
        <v>31</v>
      </c>
      <c r="P335" s="4">
        <f>+VLOOKUP(A335,[2]ADIC!$C:$D,2,0)</f>
        <v>45</v>
      </c>
      <c r="Q335" s="21">
        <f>+VLOOKUP(A335,[2]ADIC!$C:$E,3,0)</f>
        <v>45518</v>
      </c>
      <c r="R335" s="2">
        <v>14319000</v>
      </c>
      <c r="S335" s="2">
        <v>7159500</v>
      </c>
      <c r="T335" s="15">
        <v>21478500</v>
      </c>
      <c r="U335" s="17" t="s">
        <v>1728</v>
      </c>
      <c r="V335" s="4" t="s">
        <v>725</v>
      </c>
      <c r="W335" s="4">
        <v>0</v>
      </c>
      <c r="X335" s="17" t="s">
        <v>34</v>
      </c>
    </row>
    <row r="336" spans="1:24">
      <c r="A336" s="4">
        <v>335</v>
      </c>
      <c r="B336" s="4" t="s">
        <v>24</v>
      </c>
      <c r="C336" s="3" t="s">
        <v>25</v>
      </c>
      <c r="D336" s="3" t="s">
        <v>26</v>
      </c>
      <c r="E336" s="4" t="s">
        <v>1710</v>
      </c>
      <c r="F336" s="4" t="s">
        <v>1729</v>
      </c>
      <c r="G336" s="4">
        <v>1032466334</v>
      </c>
      <c r="H336" s="4" t="s">
        <v>1730</v>
      </c>
      <c r="I336" s="4" t="s">
        <v>1731</v>
      </c>
      <c r="J336" s="4">
        <v>2021156</v>
      </c>
      <c r="K336" s="21">
        <f>+VLOOKUP(A336,'[1]2024'!$B:$I,8,0)</f>
        <v>45383</v>
      </c>
      <c r="L336" s="21">
        <f>+VLOOKUP(A336,'[1]2024'!$B:$J,9,0)</f>
        <v>45385</v>
      </c>
      <c r="M336" s="21">
        <f>+VLOOKUP(A336,'[1]2024'!$B:$K,10,0)</f>
        <v>45475</v>
      </c>
      <c r="N336" s="4">
        <v>3</v>
      </c>
      <c r="O336" s="4" t="s">
        <v>31</v>
      </c>
      <c r="P336" s="4">
        <f>+VLOOKUP(A336,[2]ADIC!$C:$D,2,0)</f>
        <v>45</v>
      </c>
      <c r="Q336" s="21">
        <f>+VLOOKUP(A336,[2]ADIC!$C:$E,3,0)</f>
        <v>45520</v>
      </c>
      <c r="R336" s="2">
        <v>16404000</v>
      </c>
      <c r="S336" s="2">
        <v>8202000</v>
      </c>
      <c r="T336" s="15">
        <v>24606000</v>
      </c>
      <c r="U336" s="17" t="s">
        <v>1715</v>
      </c>
      <c r="V336" s="4" t="s">
        <v>711</v>
      </c>
      <c r="W336" s="4">
        <v>0</v>
      </c>
      <c r="X336" s="17" t="s">
        <v>34</v>
      </c>
    </row>
    <row r="337" spans="1:24">
      <c r="A337" s="4">
        <v>336</v>
      </c>
      <c r="B337" s="4" t="s">
        <v>160</v>
      </c>
      <c r="C337" s="3" t="s">
        <v>25</v>
      </c>
      <c r="D337" s="3" t="s">
        <v>46</v>
      </c>
      <c r="E337" s="4" t="s">
        <v>1732</v>
      </c>
      <c r="F337" s="4" t="s">
        <v>1733</v>
      </c>
      <c r="G337" s="4">
        <v>1018431831</v>
      </c>
      <c r="H337" s="4" t="s">
        <v>1734</v>
      </c>
      <c r="I337" s="4" t="s">
        <v>1735</v>
      </c>
      <c r="J337" s="4">
        <v>3187170233</v>
      </c>
      <c r="K337" s="21">
        <f>+VLOOKUP(A337,'[1]2024'!$B:$I,8,0)</f>
        <v>45383</v>
      </c>
      <c r="L337" s="21">
        <f>+VLOOKUP(A337,'[1]2024'!$B:$J,9,0)</f>
        <v>45391</v>
      </c>
      <c r="M337" s="21">
        <f>+VLOOKUP(A337,'[1]2024'!$B:$K,10,0)</f>
        <v>45512</v>
      </c>
      <c r="N337" s="4">
        <v>4</v>
      </c>
      <c r="O337" s="4" t="s">
        <v>31</v>
      </c>
      <c r="P337" s="4">
        <f>+VLOOKUP(A337,[2]ADIC!$C:$D,2,0)</f>
        <v>60</v>
      </c>
      <c r="Q337" s="21">
        <f>+VLOOKUP(A337,[2]ADIC!$C:$E,3,0)</f>
        <v>45573</v>
      </c>
      <c r="R337" s="2">
        <v>11576000</v>
      </c>
      <c r="S337" s="2">
        <v>5788000</v>
      </c>
      <c r="T337" s="15">
        <v>17364000</v>
      </c>
      <c r="U337" s="17" t="s">
        <v>1736</v>
      </c>
      <c r="V337" s="4" t="s">
        <v>1413</v>
      </c>
      <c r="W337" s="4" t="s">
        <v>31</v>
      </c>
      <c r="X337" s="17" t="s">
        <v>34</v>
      </c>
    </row>
    <row r="338" spans="1:24">
      <c r="A338" s="4">
        <v>337</v>
      </c>
      <c r="B338" s="4" t="s">
        <v>542</v>
      </c>
      <c r="C338" s="3" t="s">
        <v>25</v>
      </c>
      <c r="D338" s="3" t="s">
        <v>46</v>
      </c>
      <c r="E338" s="4" t="s">
        <v>1737</v>
      </c>
      <c r="F338" s="4" t="s">
        <v>1738</v>
      </c>
      <c r="G338" s="4">
        <v>1233497844</v>
      </c>
      <c r="H338" s="4" t="s">
        <v>1739</v>
      </c>
      <c r="I338" s="4" t="s">
        <v>1740</v>
      </c>
      <c r="J338" s="4" t="s">
        <v>1741</v>
      </c>
      <c r="K338" s="21">
        <f>+VLOOKUP(A338,'[1]2024'!$B:$I,8,0)</f>
        <v>45372</v>
      </c>
      <c r="L338" s="21">
        <f>+VLOOKUP(A338,'[1]2024'!$B:$J,9,0)</f>
        <v>45383</v>
      </c>
      <c r="M338" s="21">
        <f>+VLOOKUP(A338,'[1]2024'!$B:$K,10,0)</f>
        <v>45488</v>
      </c>
      <c r="N338" s="4">
        <v>3</v>
      </c>
      <c r="O338" s="4">
        <v>15</v>
      </c>
      <c r="P338" s="4">
        <f>+VLOOKUP(A338,[2]ADIC!$C:$D,2,0)</f>
        <v>53</v>
      </c>
      <c r="Q338" s="21">
        <f>+VLOOKUP(A338,[2]ADIC!$C:$E,3,0)</f>
        <v>45542</v>
      </c>
      <c r="R338" s="2">
        <v>9520000</v>
      </c>
      <c r="S338" s="2">
        <v>4714667</v>
      </c>
      <c r="T338" s="15">
        <v>14234667</v>
      </c>
      <c r="U338" s="17" t="s">
        <v>1742</v>
      </c>
      <c r="V338" s="4" t="s">
        <v>1743</v>
      </c>
      <c r="W338" s="4">
        <v>0</v>
      </c>
      <c r="X338" s="17" t="s">
        <v>34</v>
      </c>
    </row>
    <row r="339" spans="1:24">
      <c r="A339" s="4">
        <v>338</v>
      </c>
      <c r="B339" s="4" t="s">
        <v>542</v>
      </c>
      <c r="C339" s="3" t="s">
        <v>25</v>
      </c>
      <c r="D339" s="3" t="s">
        <v>46</v>
      </c>
      <c r="E339" s="4" t="s">
        <v>840</v>
      </c>
      <c r="F339" s="4" t="s">
        <v>1744</v>
      </c>
      <c r="G339" s="4">
        <v>1010127986</v>
      </c>
      <c r="H339" s="4" t="s">
        <v>1745</v>
      </c>
      <c r="I339" s="4" t="s">
        <v>1746</v>
      </c>
      <c r="J339" s="4" t="s">
        <v>1747</v>
      </c>
      <c r="K339" s="21">
        <f>+VLOOKUP(A339,'[1]2024'!$B:$I,8,0)</f>
        <v>45372</v>
      </c>
      <c r="L339" s="21">
        <f>+VLOOKUP(A339,'[1]2024'!$B:$J,9,0)</f>
        <v>45434</v>
      </c>
      <c r="M339" s="21">
        <f>+VLOOKUP(A339,'[1]2024'!$B:$K,10,0)</f>
        <v>45556</v>
      </c>
      <c r="N339" s="4">
        <v>4</v>
      </c>
      <c r="O339" s="4" t="s">
        <v>31</v>
      </c>
      <c r="P339" s="4"/>
      <c r="Q339" s="21"/>
      <c r="R339" s="2">
        <v>10880000</v>
      </c>
      <c r="S339" s="2">
        <v>0</v>
      </c>
      <c r="T339" s="15">
        <v>10880000</v>
      </c>
      <c r="U339" s="17" t="s">
        <v>845</v>
      </c>
      <c r="V339" s="4" t="s">
        <v>1743</v>
      </c>
      <c r="W339" s="4">
        <v>0</v>
      </c>
      <c r="X339" s="17" t="s">
        <v>34</v>
      </c>
    </row>
    <row r="340" spans="1:24">
      <c r="A340" s="4">
        <v>339</v>
      </c>
      <c r="B340" s="4" t="s">
        <v>24</v>
      </c>
      <c r="C340" s="3" t="s">
        <v>25</v>
      </c>
      <c r="D340" s="3" t="s">
        <v>46</v>
      </c>
      <c r="E340" s="4" t="s">
        <v>1355</v>
      </c>
      <c r="F340" s="4" t="s">
        <v>1748</v>
      </c>
      <c r="G340" s="4">
        <v>1031174346</v>
      </c>
      <c r="H340" s="4" t="s">
        <v>1749</v>
      </c>
      <c r="I340" s="4" t="s">
        <v>1750</v>
      </c>
      <c r="J340" s="4">
        <v>3041265990</v>
      </c>
      <c r="K340" s="21">
        <f>+VLOOKUP(A340,'[1]2024'!$B:$I,8,0)</f>
        <v>45384</v>
      </c>
      <c r="L340" s="21">
        <f>+VLOOKUP(A340,'[1]2024'!$B:$J,9,0)</f>
        <v>45391</v>
      </c>
      <c r="M340" s="21">
        <f>+VLOOKUP(A340,'[1]2024'!$B:$K,10,0)</f>
        <v>45512</v>
      </c>
      <c r="N340" s="4">
        <v>4</v>
      </c>
      <c r="O340" s="4" t="s">
        <v>31</v>
      </c>
      <c r="P340" s="4">
        <f>+VLOOKUP(A340,[2]ADIC!$C:$D,2,0)</f>
        <v>60</v>
      </c>
      <c r="Q340" s="21">
        <f>+VLOOKUP(A340,[2]ADIC!$C:$E,3,0)</f>
        <v>45573</v>
      </c>
      <c r="R340" s="2">
        <v>13600000</v>
      </c>
      <c r="S340" s="2">
        <v>6800000</v>
      </c>
      <c r="T340" s="15">
        <v>20400000</v>
      </c>
      <c r="U340" s="17" t="s">
        <v>1360</v>
      </c>
      <c r="V340" s="4" t="s">
        <v>1751</v>
      </c>
      <c r="W340" s="4" t="s">
        <v>31</v>
      </c>
      <c r="X340" s="17" t="s">
        <v>34</v>
      </c>
    </row>
    <row r="341" spans="1:24">
      <c r="A341" s="4">
        <v>340</v>
      </c>
      <c r="B341" s="4" t="s">
        <v>977</v>
      </c>
      <c r="C341" s="3" t="s">
        <v>25</v>
      </c>
      <c r="D341" s="3" t="s">
        <v>26</v>
      </c>
      <c r="E341" s="4" t="s">
        <v>1752</v>
      </c>
      <c r="F341" s="4" t="s">
        <v>1753</v>
      </c>
      <c r="G341" s="4">
        <v>1013674016</v>
      </c>
      <c r="H341" s="4" t="s">
        <v>1754</v>
      </c>
      <c r="I341" s="4" t="s">
        <v>1755</v>
      </c>
      <c r="J341" s="4">
        <v>3219346478</v>
      </c>
      <c r="K341" s="21">
        <f>+VLOOKUP(A341,'[1]2024'!$B:$I,8,0)</f>
        <v>45387</v>
      </c>
      <c r="L341" s="21">
        <f>+VLOOKUP(A341,'[1]2024'!$B:$J,9,0)</f>
        <v>45399</v>
      </c>
      <c r="M341" s="21">
        <f>+VLOOKUP(A341,'[1]2024'!$B:$K,10,0)</f>
        <v>45489</v>
      </c>
      <c r="N341" s="4">
        <v>3</v>
      </c>
      <c r="O341" s="4" t="s">
        <v>31</v>
      </c>
      <c r="P341" s="4">
        <f>+VLOOKUP(A341,[2]ADIC!$C:$D,2,0)</f>
        <v>45</v>
      </c>
      <c r="Q341" s="21">
        <f>+VLOOKUP(A341,[2]ADIC!$C:$E,3,0)</f>
        <v>45536</v>
      </c>
      <c r="R341" s="2">
        <v>14319000</v>
      </c>
      <c r="S341" s="2">
        <v>7159500</v>
      </c>
      <c r="T341" s="15">
        <v>21478500</v>
      </c>
      <c r="U341" s="17" t="s">
        <v>1756</v>
      </c>
      <c r="V341" s="4" t="s">
        <v>133</v>
      </c>
      <c r="W341" s="4">
        <v>0</v>
      </c>
      <c r="X341" s="17" t="s">
        <v>34</v>
      </c>
    </row>
    <row r="342" spans="1:24">
      <c r="A342" s="4">
        <v>341</v>
      </c>
      <c r="B342" s="4" t="s">
        <v>24</v>
      </c>
      <c r="C342" s="3" t="s">
        <v>25</v>
      </c>
      <c r="D342" s="3" t="s">
        <v>26</v>
      </c>
      <c r="E342" s="4" t="s">
        <v>1757</v>
      </c>
      <c r="F342" s="4" t="s">
        <v>1758</v>
      </c>
      <c r="G342" s="4">
        <v>1019060278</v>
      </c>
      <c r="H342" s="4" t="s">
        <v>1759</v>
      </c>
      <c r="I342" s="4" t="s">
        <v>1760</v>
      </c>
      <c r="J342" s="4">
        <v>3164391861</v>
      </c>
      <c r="K342" s="21">
        <f>+VLOOKUP(A342,'[1]2024'!$B:$I,8,0)</f>
        <v>45390</v>
      </c>
      <c r="L342" s="21">
        <f>+VLOOKUP(A342,'[1]2024'!$B:$J,9,0)</f>
        <v>45392</v>
      </c>
      <c r="M342" s="21">
        <f>+VLOOKUP(A342,'[1]2024'!$B:$K,10,0)</f>
        <v>45482</v>
      </c>
      <c r="N342" s="4">
        <v>3</v>
      </c>
      <c r="O342" s="4" t="s">
        <v>31</v>
      </c>
      <c r="P342" s="4">
        <f>+VLOOKUP(A342,[2]ADIC!$C:$D,2,0)</f>
        <v>45</v>
      </c>
      <c r="Q342" s="21">
        <f>+VLOOKUP(A342,[2]ADIC!$C:$E,3,0)</f>
        <v>45528</v>
      </c>
      <c r="R342" s="2">
        <v>16200000</v>
      </c>
      <c r="S342" s="2">
        <v>8100000</v>
      </c>
      <c r="T342" s="15">
        <v>24300000</v>
      </c>
      <c r="U342" s="17" t="s">
        <v>1761</v>
      </c>
      <c r="V342" s="4" t="s">
        <v>397</v>
      </c>
      <c r="W342" s="4">
        <v>0</v>
      </c>
      <c r="X342" s="17" t="s">
        <v>34</v>
      </c>
    </row>
    <row r="343" spans="1:24">
      <c r="A343" s="4">
        <v>342</v>
      </c>
      <c r="B343" s="4" t="s">
        <v>64</v>
      </c>
      <c r="C343" s="3" t="s">
        <v>25</v>
      </c>
      <c r="D343" s="3" t="s">
        <v>26</v>
      </c>
      <c r="E343" s="4" t="s">
        <v>1762</v>
      </c>
      <c r="F343" s="4" t="s">
        <v>1763</v>
      </c>
      <c r="G343" s="4">
        <v>80246955</v>
      </c>
      <c r="H343" s="4" t="s">
        <v>1764</v>
      </c>
      <c r="I343" s="4" t="s">
        <v>1765</v>
      </c>
      <c r="J343" s="4">
        <v>3208577461</v>
      </c>
      <c r="K343" s="21">
        <f>+VLOOKUP(A343,'[1]2024'!$B:$I,8,0)</f>
        <v>45383</v>
      </c>
      <c r="L343" s="21">
        <f>+VLOOKUP(A343,'[1]2024'!$B:$J,9,0)</f>
        <v>45385</v>
      </c>
      <c r="M343" s="21">
        <f>+VLOOKUP(A343,'[1]2024'!$B:$K,10,0)</f>
        <v>45506</v>
      </c>
      <c r="N343" s="4">
        <v>4</v>
      </c>
      <c r="O343" s="4" t="s">
        <v>31</v>
      </c>
      <c r="P343" s="4">
        <f>+VLOOKUP(A343,[2]ADIC!$C:$D,2,0)</f>
        <v>60</v>
      </c>
      <c r="Q343" s="21">
        <f>+VLOOKUP(A343,[2]ADIC!$C:$E,3,0)</f>
        <v>45567</v>
      </c>
      <c r="R343" s="2">
        <v>19092000</v>
      </c>
      <c r="S343" s="2">
        <v>9546000</v>
      </c>
      <c r="T343" s="15">
        <v>28638000</v>
      </c>
      <c r="U343" s="17" t="s">
        <v>1766</v>
      </c>
      <c r="V343" s="4" t="s">
        <v>955</v>
      </c>
      <c r="W343" s="4" t="s">
        <v>31</v>
      </c>
      <c r="X343" s="17" t="s">
        <v>34</v>
      </c>
    </row>
    <row r="344" spans="1:24">
      <c r="A344" s="4">
        <v>343</v>
      </c>
      <c r="B344" s="4" t="s">
        <v>24</v>
      </c>
      <c r="C344" s="3" t="s">
        <v>25</v>
      </c>
      <c r="D344" s="3" t="s">
        <v>26</v>
      </c>
      <c r="E344" s="4" t="s">
        <v>1767</v>
      </c>
      <c r="F344" s="4" t="s">
        <v>1768</v>
      </c>
      <c r="G344" s="4">
        <v>1026251827</v>
      </c>
      <c r="H344" s="4" t="s">
        <v>1769</v>
      </c>
      <c r="I344" s="4" t="s">
        <v>1770</v>
      </c>
      <c r="J344" s="4">
        <v>3572020</v>
      </c>
      <c r="K344" s="21">
        <f>+VLOOKUP(A344,'[1]2024'!$B:$I,8,0)</f>
        <v>45383</v>
      </c>
      <c r="L344" s="21">
        <f>+VLOOKUP(A344,'[1]2024'!$B:$J,9,0)</f>
        <v>45390</v>
      </c>
      <c r="M344" s="21">
        <f>+VLOOKUP(A344,'[1]2024'!$B:$K,10,0)</f>
        <v>45480</v>
      </c>
      <c r="N344" s="4">
        <v>3</v>
      </c>
      <c r="O344" s="4" t="s">
        <v>31</v>
      </c>
      <c r="P344" s="4">
        <f>+VLOOKUP(A344,[2]ADIC!$C:$D,2,0)</f>
        <v>45</v>
      </c>
      <c r="Q344" s="21">
        <f>+VLOOKUP(A344,[2]ADIC!$C:$E,3,0)</f>
        <v>45526</v>
      </c>
      <c r="R344" s="2">
        <v>16404000</v>
      </c>
      <c r="S344" s="2">
        <v>8202000</v>
      </c>
      <c r="T344" s="15">
        <v>24606000</v>
      </c>
      <c r="U344" s="17" t="s">
        <v>1771</v>
      </c>
      <c r="V344" s="4" t="s">
        <v>439</v>
      </c>
      <c r="W344" s="4">
        <v>0</v>
      </c>
      <c r="X344" s="17" t="s">
        <v>34</v>
      </c>
    </row>
    <row r="345" spans="1:24">
      <c r="A345" s="4">
        <v>344</v>
      </c>
      <c r="B345" s="4" t="s">
        <v>24</v>
      </c>
      <c r="C345" s="3" t="s">
        <v>25</v>
      </c>
      <c r="D345" s="3" t="s">
        <v>46</v>
      </c>
      <c r="E345" s="4" t="s">
        <v>1772</v>
      </c>
      <c r="F345" s="4" t="s">
        <v>1773</v>
      </c>
      <c r="G345" s="4">
        <v>19438011</v>
      </c>
      <c r="H345" s="4" t="s">
        <v>1774</v>
      </c>
      <c r="I345" s="4" t="s">
        <v>1775</v>
      </c>
      <c r="J345" s="4">
        <v>3107884980</v>
      </c>
      <c r="K345" s="21">
        <f>+VLOOKUP(A345,'[1]2024'!$B:$I,8,0)</f>
        <v>45398</v>
      </c>
      <c r="L345" s="21">
        <f>+VLOOKUP(A345,'[1]2024'!$B:$J,9,0)</f>
        <v>45411</v>
      </c>
      <c r="M345" s="21">
        <f>+VLOOKUP(A345,'[1]2024'!$B:$K,10,0)</f>
        <v>45501</v>
      </c>
      <c r="N345" s="4">
        <v>3</v>
      </c>
      <c r="O345" s="4" t="s">
        <v>31</v>
      </c>
      <c r="P345" s="4">
        <f>+VLOOKUP(A345,[2]ADIC!$C:$D,2,0)</f>
        <v>45</v>
      </c>
      <c r="Q345" s="21">
        <f>+VLOOKUP(A345,[2]ADIC!$C:$E,3,0)</f>
        <v>45548</v>
      </c>
      <c r="R345" s="2">
        <v>7800000</v>
      </c>
      <c r="S345" s="2">
        <v>3900000</v>
      </c>
      <c r="T345" s="15">
        <v>11700000</v>
      </c>
      <c r="U345" s="17" t="s">
        <v>1776</v>
      </c>
      <c r="V345" s="4" t="s">
        <v>1777</v>
      </c>
      <c r="W345" s="4">
        <v>0</v>
      </c>
      <c r="X345" s="17" t="s">
        <v>34</v>
      </c>
    </row>
    <row r="346" spans="1:24">
      <c r="A346" s="4">
        <v>345</v>
      </c>
      <c r="B346" s="4" t="s">
        <v>675</v>
      </c>
      <c r="C346" s="3" t="s">
        <v>25</v>
      </c>
      <c r="D346" s="3" t="s">
        <v>26</v>
      </c>
      <c r="E346" s="4" t="s">
        <v>1122</v>
      </c>
      <c r="F346" s="4" t="s">
        <v>1778</v>
      </c>
      <c r="G346" s="4">
        <v>1069720558</v>
      </c>
      <c r="H346" s="4" t="s">
        <v>1779</v>
      </c>
      <c r="I346" s="4" t="s">
        <v>1780</v>
      </c>
      <c r="J346" s="4" t="s">
        <v>1781</v>
      </c>
      <c r="K346" s="21">
        <f>+VLOOKUP(A346,'[1]2024'!$B:$I,8,0)</f>
        <v>45374</v>
      </c>
      <c r="L346" s="21">
        <f>+VLOOKUP(A346,'[1]2024'!$B:$J,9,0)</f>
        <v>45383</v>
      </c>
      <c r="M346" s="21">
        <f>+VLOOKUP(A346,'[1]2024'!$B:$K,10,0)</f>
        <v>45504</v>
      </c>
      <c r="N346" s="4">
        <v>4</v>
      </c>
      <c r="O346" s="4" t="s">
        <v>31</v>
      </c>
      <c r="P346" s="4">
        <f>+VLOOKUP(A346,[2]ADIC!$C:$D,2,0)</f>
        <v>60</v>
      </c>
      <c r="Q346" s="21">
        <f>+VLOOKUP(A346,[2]ADIC!$C:$E,3,0)</f>
        <v>45565</v>
      </c>
      <c r="R346" s="2">
        <v>22800000</v>
      </c>
      <c r="S346" s="2">
        <v>11400000</v>
      </c>
      <c r="T346" s="15">
        <v>34200000</v>
      </c>
      <c r="U346" s="17" t="s">
        <v>1127</v>
      </c>
      <c r="V346" s="4" t="s">
        <v>253</v>
      </c>
      <c r="W346" s="4">
        <v>0</v>
      </c>
      <c r="X346" s="17" t="s">
        <v>34</v>
      </c>
    </row>
    <row r="347" spans="1:24">
      <c r="A347" s="4">
        <v>346</v>
      </c>
      <c r="B347" s="4" t="s">
        <v>24</v>
      </c>
      <c r="C347" s="3" t="s">
        <v>25</v>
      </c>
      <c r="D347" s="3" t="s">
        <v>26</v>
      </c>
      <c r="E347" s="4" t="s">
        <v>1782</v>
      </c>
      <c r="F347" s="4" t="s">
        <v>1783</v>
      </c>
      <c r="G347" s="4">
        <v>1022968862</v>
      </c>
      <c r="H347" s="4" t="s">
        <v>1784</v>
      </c>
      <c r="I347" s="4" t="s">
        <v>1785</v>
      </c>
      <c r="J347" s="4">
        <v>3229487015</v>
      </c>
      <c r="K347" s="21">
        <f>+VLOOKUP(A347,'[1]2024'!$B:$I,8,0)</f>
        <v>45383</v>
      </c>
      <c r="L347" s="21">
        <f>+VLOOKUP(A347,'[1]2024'!$B:$J,9,0)</f>
        <v>45384</v>
      </c>
      <c r="M347" s="21">
        <f>+VLOOKUP(A347,'[1]2024'!$B:$K,10,0)</f>
        <v>45505</v>
      </c>
      <c r="N347" s="4">
        <v>4</v>
      </c>
      <c r="O347" s="4" t="s">
        <v>31</v>
      </c>
      <c r="P347" s="4">
        <f>+VLOOKUP(A347,[2]ADIC!$C:$D,2,0)</f>
        <v>60</v>
      </c>
      <c r="Q347" s="21">
        <f>+VLOOKUP(A347,[2]ADIC!$C:$E,3,0)</f>
        <v>45566</v>
      </c>
      <c r="R347" s="2">
        <v>34164000</v>
      </c>
      <c r="S347" s="2">
        <v>17082000</v>
      </c>
      <c r="T347" s="15">
        <v>51246000</v>
      </c>
      <c r="U347" s="17" t="s">
        <v>1786</v>
      </c>
      <c r="V347" s="4" t="s">
        <v>40</v>
      </c>
      <c r="W347" s="4" t="s">
        <v>1787</v>
      </c>
      <c r="X347" s="17" t="s">
        <v>34</v>
      </c>
    </row>
    <row r="348" spans="1:24">
      <c r="A348" s="4">
        <v>347</v>
      </c>
      <c r="B348" s="4" t="s">
        <v>232</v>
      </c>
      <c r="C348" s="3" t="s">
        <v>25</v>
      </c>
      <c r="D348" s="3" t="s">
        <v>46</v>
      </c>
      <c r="E348" s="4" t="s">
        <v>1788</v>
      </c>
      <c r="F348" s="4" t="s">
        <v>1789</v>
      </c>
      <c r="G348" s="4">
        <v>1026305453</v>
      </c>
      <c r="H348" s="4" t="s">
        <v>1790</v>
      </c>
      <c r="I348" s="4" t="s">
        <v>1791</v>
      </c>
      <c r="J348" s="4">
        <v>3158000028</v>
      </c>
      <c r="K348" s="21">
        <f>+VLOOKUP(A348,'[1]2024'!$B:$I,8,0)</f>
        <v>45392</v>
      </c>
      <c r="L348" s="21">
        <f>+VLOOKUP(A348,'[1]2024'!$B:$J,9,0)</f>
        <v>45397</v>
      </c>
      <c r="M348" s="21">
        <f>+VLOOKUP(A348,'[1]2024'!$B:$K,10,0)</f>
        <v>45487</v>
      </c>
      <c r="N348" s="4">
        <v>3</v>
      </c>
      <c r="O348" s="4" t="s">
        <v>31</v>
      </c>
      <c r="P348" s="4">
        <f>+VLOOKUP(A348,[2]ADIC!$C:$D,2,0)</f>
        <v>45</v>
      </c>
      <c r="Q348" s="21">
        <f>+VLOOKUP(A348,[2]ADIC!$C:$E,3,0)</f>
        <v>45533</v>
      </c>
      <c r="R348" s="2">
        <v>8160000</v>
      </c>
      <c r="S348" s="2">
        <v>4080000</v>
      </c>
      <c r="T348" s="15">
        <v>12240000</v>
      </c>
      <c r="U348" s="17" t="s">
        <v>1792</v>
      </c>
      <c r="V348" s="4" t="s">
        <v>1793</v>
      </c>
      <c r="W348" s="4">
        <v>0</v>
      </c>
      <c r="X348" s="17" t="s">
        <v>34</v>
      </c>
    </row>
    <row r="349" spans="1:24">
      <c r="A349" s="4">
        <v>348</v>
      </c>
      <c r="B349" s="4" t="s">
        <v>24</v>
      </c>
      <c r="C349" s="3" t="s">
        <v>25</v>
      </c>
      <c r="D349" s="3" t="s">
        <v>26</v>
      </c>
      <c r="E349" s="4" t="s">
        <v>1767</v>
      </c>
      <c r="F349" s="4" t="s">
        <v>1794</v>
      </c>
      <c r="G349" s="4">
        <v>1019099597</v>
      </c>
      <c r="H349" s="4" t="s">
        <v>1795</v>
      </c>
      <c r="I349" s="4" t="s">
        <v>1796</v>
      </c>
      <c r="J349" s="4">
        <v>3124561681</v>
      </c>
      <c r="K349" s="21">
        <f>+VLOOKUP(A349,'[1]2024'!$B:$I,8,0)</f>
        <v>45386</v>
      </c>
      <c r="L349" s="21">
        <f>+VLOOKUP(A349,'[1]2024'!$B:$J,9,0)</f>
        <v>45387</v>
      </c>
      <c r="M349" s="21">
        <f>+VLOOKUP(A349,'[1]2024'!$B:$K,10,0)</f>
        <v>45477</v>
      </c>
      <c r="N349" s="4">
        <v>3</v>
      </c>
      <c r="O349" s="4" t="s">
        <v>31</v>
      </c>
      <c r="P349" s="4">
        <f>+VLOOKUP(A349,[2]ADIC!$C:$D,2,0)</f>
        <v>45</v>
      </c>
      <c r="Q349" s="21">
        <f>+VLOOKUP(A349,[2]ADIC!$C:$E,3,0)</f>
        <v>45523</v>
      </c>
      <c r="R349" s="2">
        <v>16404000</v>
      </c>
      <c r="S349" s="2">
        <v>8202000</v>
      </c>
      <c r="T349" s="15">
        <v>24606000</v>
      </c>
      <c r="U349" s="17" t="s">
        <v>1771</v>
      </c>
      <c r="V349" s="4" t="s">
        <v>711</v>
      </c>
      <c r="W349" s="4">
        <v>0</v>
      </c>
      <c r="X349" s="17" t="s">
        <v>34</v>
      </c>
    </row>
    <row r="350" spans="1:24">
      <c r="A350" s="4">
        <v>349</v>
      </c>
      <c r="B350" s="4" t="s">
        <v>24</v>
      </c>
      <c r="C350" s="3" t="s">
        <v>25</v>
      </c>
      <c r="D350" s="3" t="s">
        <v>46</v>
      </c>
      <c r="E350" s="4" t="s">
        <v>1797</v>
      </c>
      <c r="F350" s="4" t="s">
        <v>1798</v>
      </c>
      <c r="G350" s="4">
        <v>1094287697</v>
      </c>
      <c r="H350" s="4" t="s">
        <v>1799</v>
      </c>
      <c r="I350" s="4" t="s">
        <v>1800</v>
      </c>
      <c r="J350" s="4">
        <v>3094877</v>
      </c>
      <c r="K350" s="21">
        <f>+VLOOKUP(A350,'[1]2024'!$B:$I,8,0)</f>
        <v>45387</v>
      </c>
      <c r="L350" s="21">
        <f>+VLOOKUP(A350,'[1]2024'!$B:$J,9,0)</f>
        <v>45390</v>
      </c>
      <c r="M350" s="21">
        <f>+VLOOKUP(A350,'[1]2024'!$B:$K,10,0)</f>
        <v>45480</v>
      </c>
      <c r="N350" s="4">
        <v>3</v>
      </c>
      <c r="O350" s="4" t="s">
        <v>31</v>
      </c>
      <c r="P350" s="4">
        <f>+VLOOKUP(A350,[2]ADIC!$C:$D,2,0)</f>
        <v>46</v>
      </c>
      <c r="Q350" s="21">
        <f>+VLOOKUP(A350,[2]ADIC!$C:$E,3,0)</f>
        <v>45526</v>
      </c>
      <c r="R350" s="2">
        <v>9150000</v>
      </c>
      <c r="S350" s="2">
        <v>4575000</v>
      </c>
      <c r="T350" s="15">
        <v>13725000</v>
      </c>
      <c r="U350" s="17" t="s">
        <v>1801</v>
      </c>
      <c r="V350" s="4" t="s">
        <v>439</v>
      </c>
      <c r="W350" s="4">
        <v>0</v>
      </c>
      <c r="X350" s="17" t="s">
        <v>34</v>
      </c>
    </row>
    <row r="351" spans="1:24">
      <c r="A351" s="4">
        <v>350</v>
      </c>
      <c r="B351" s="4" t="s">
        <v>232</v>
      </c>
      <c r="C351" s="3" t="s">
        <v>25</v>
      </c>
      <c r="D351" s="3" t="s">
        <v>46</v>
      </c>
      <c r="E351" s="4" t="s">
        <v>1615</v>
      </c>
      <c r="F351" s="4" t="s">
        <v>1802</v>
      </c>
      <c r="G351" s="4">
        <v>1000990328</v>
      </c>
      <c r="H351" s="4" t="s">
        <v>1803</v>
      </c>
      <c r="I351" s="4" t="s">
        <v>1804</v>
      </c>
      <c r="J351" s="4">
        <v>3023674436</v>
      </c>
      <c r="K351" s="21">
        <f>+VLOOKUP(A351,'[1]2024'!$B:$I,8,0)</f>
        <v>45391</v>
      </c>
      <c r="L351" s="21">
        <f>+VLOOKUP(A351,'[1]2024'!$B:$J,9,0)</f>
        <v>45392</v>
      </c>
      <c r="M351" s="21">
        <f>+VLOOKUP(A351,'[1]2024'!$B:$K,10,0)</f>
        <v>45482</v>
      </c>
      <c r="N351" s="4">
        <v>3</v>
      </c>
      <c r="O351" s="4" t="s">
        <v>31</v>
      </c>
      <c r="P351" s="4">
        <f>+VLOOKUP(A351,[2]ADIC!$C:$D,2,0)</f>
        <v>45</v>
      </c>
      <c r="Q351" s="21">
        <f>+VLOOKUP(A351,[2]ADIC!$C:$E,3,0)</f>
        <v>45528</v>
      </c>
      <c r="R351" s="2">
        <v>8160000</v>
      </c>
      <c r="S351" s="2">
        <v>4080000</v>
      </c>
      <c r="T351" s="15">
        <v>12240000</v>
      </c>
      <c r="U351" s="17" t="s">
        <v>1619</v>
      </c>
      <c r="V351" s="4" t="s">
        <v>1805</v>
      </c>
      <c r="W351" s="4">
        <v>0</v>
      </c>
      <c r="X351" s="17" t="s">
        <v>34</v>
      </c>
    </row>
    <row r="352" spans="1:24">
      <c r="A352" s="4">
        <v>351</v>
      </c>
      <c r="B352" s="4" t="s">
        <v>675</v>
      </c>
      <c r="C352" s="3" t="s">
        <v>25</v>
      </c>
      <c r="D352" s="3" t="s">
        <v>26</v>
      </c>
      <c r="E352" s="4" t="s">
        <v>1806</v>
      </c>
      <c r="F352" s="4" t="s">
        <v>1807</v>
      </c>
      <c r="G352" s="4">
        <v>1032360876</v>
      </c>
      <c r="H352" s="4" t="s">
        <v>1808</v>
      </c>
      <c r="I352" s="4" t="s">
        <v>1809</v>
      </c>
      <c r="J352" s="4">
        <v>3117650380</v>
      </c>
      <c r="K352" s="21">
        <f>+VLOOKUP(A352,'[1]2024'!$B:$I,8,0)</f>
        <v>45393</v>
      </c>
      <c r="L352" s="21">
        <f>+VLOOKUP(A352,'[1]2024'!$B:$J,9,0)</f>
        <v>45414</v>
      </c>
      <c r="M352" s="21">
        <f>+VLOOKUP(A352,'[1]2024'!$B:$K,10,0)</f>
        <v>45505</v>
      </c>
      <c r="N352" s="4">
        <v>3</v>
      </c>
      <c r="O352" s="4" t="s">
        <v>31</v>
      </c>
      <c r="P352" s="4">
        <f>+VLOOKUP(A352,[2]ADIC!$C:$D,2,0)</f>
        <v>45</v>
      </c>
      <c r="Q352" s="21">
        <f>+VLOOKUP(A352,[2]ADIC!$C:$E,3,0)</f>
        <v>45551</v>
      </c>
      <c r="R352" s="2">
        <v>14319000</v>
      </c>
      <c r="S352" s="2">
        <v>7519500</v>
      </c>
      <c r="T352" s="15">
        <v>21838500</v>
      </c>
      <c r="U352" s="17" t="s">
        <v>1810</v>
      </c>
      <c r="V352" s="4" t="s">
        <v>253</v>
      </c>
      <c r="W352" s="4">
        <v>0</v>
      </c>
      <c r="X352" s="17" t="s">
        <v>34</v>
      </c>
    </row>
    <row r="353" spans="1:24">
      <c r="A353" s="4">
        <v>352</v>
      </c>
      <c r="B353" s="4" t="s">
        <v>24</v>
      </c>
      <c r="C353" s="3" t="s">
        <v>25</v>
      </c>
      <c r="D353" s="3" t="s">
        <v>26</v>
      </c>
      <c r="E353" s="4" t="s">
        <v>1811</v>
      </c>
      <c r="F353" s="4" t="s">
        <v>1812</v>
      </c>
      <c r="G353" s="4">
        <v>1030595694</v>
      </c>
      <c r="H353" s="4" t="s">
        <v>1813</v>
      </c>
      <c r="I353" s="4" t="s">
        <v>1814</v>
      </c>
      <c r="J353" s="4">
        <v>3164534321</v>
      </c>
      <c r="K353" s="21">
        <f>+VLOOKUP(A353,'[1]2024'!$B:$I,8,0)</f>
        <v>45398</v>
      </c>
      <c r="L353" s="21">
        <f>+VLOOKUP(A353,'[1]2024'!$B:$J,9,0)</f>
        <v>45401</v>
      </c>
      <c r="M353" s="21">
        <f>+VLOOKUP(A353,'[1]2024'!$B:$K,10,0)</f>
        <v>45491</v>
      </c>
      <c r="N353" s="4">
        <v>3</v>
      </c>
      <c r="O353" s="4" t="s">
        <v>31</v>
      </c>
      <c r="P353" s="4">
        <f>+VLOOKUP(A353,[2]ADIC!$C:$D,2,0)</f>
        <v>46</v>
      </c>
      <c r="Q353" s="21">
        <f>+VLOOKUP(A353,[2]ADIC!$C:$E,3,0)</f>
        <v>45538</v>
      </c>
      <c r="R353" s="2">
        <v>14319000</v>
      </c>
      <c r="S353" s="2">
        <v>7159500</v>
      </c>
      <c r="T353" s="15">
        <v>21478500</v>
      </c>
      <c r="U353" s="17" t="s">
        <v>1815</v>
      </c>
      <c r="V353" s="4" t="s">
        <v>702</v>
      </c>
      <c r="W353" s="4">
        <v>0</v>
      </c>
      <c r="X353" s="17" t="s">
        <v>34</v>
      </c>
    </row>
    <row r="354" spans="1:24">
      <c r="A354" s="4">
        <v>353</v>
      </c>
      <c r="B354" s="4" t="s">
        <v>24</v>
      </c>
      <c r="C354" s="3" t="s">
        <v>25</v>
      </c>
      <c r="D354" s="3" t="s">
        <v>26</v>
      </c>
      <c r="E354" s="4" t="s">
        <v>1811</v>
      </c>
      <c r="F354" s="4" t="s">
        <v>1816</v>
      </c>
      <c r="G354" s="4">
        <v>1007658057</v>
      </c>
      <c r="H354" s="4" t="s">
        <v>1817</v>
      </c>
      <c r="I354" s="4" t="s">
        <v>1818</v>
      </c>
      <c r="J354" s="4">
        <v>3194817746</v>
      </c>
      <c r="K354" s="21">
        <f>+VLOOKUP(A354,'[1]2024'!$B:$I,8,0)</f>
        <v>45399</v>
      </c>
      <c r="L354" s="21">
        <f>+VLOOKUP(A354,'[1]2024'!$B:$J,9,0)</f>
        <v>45404</v>
      </c>
      <c r="M354" s="21" t="str">
        <f>+VLOOKUP(A354,'[1]2024'!$B:$K,10,0)</f>
        <v>21/0/2024</v>
      </c>
      <c r="N354" s="4">
        <v>3</v>
      </c>
      <c r="O354" s="4" t="s">
        <v>31</v>
      </c>
      <c r="P354" s="4">
        <f>+VLOOKUP(A354,[2]ADIC!$C:$D,2,0)</f>
        <v>45</v>
      </c>
      <c r="Q354" s="21">
        <f>+VLOOKUP(A354,[2]ADIC!$C:$E,3,0)</f>
        <v>45541</v>
      </c>
      <c r="R354" s="2">
        <v>14319000</v>
      </c>
      <c r="S354" s="2">
        <v>7159500</v>
      </c>
      <c r="T354" s="15">
        <v>21478500</v>
      </c>
      <c r="U354" s="17" t="s">
        <v>1815</v>
      </c>
      <c r="V354" s="4" t="s">
        <v>702</v>
      </c>
      <c r="W354" s="4">
        <v>0</v>
      </c>
      <c r="X354" s="17" t="s">
        <v>34</v>
      </c>
    </row>
    <row r="355" spans="1:24">
      <c r="A355" s="4">
        <v>354</v>
      </c>
      <c r="B355" s="4" t="s">
        <v>232</v>
      </c>
      <c r="C355" s="3" t="s">
        <v>25</v>
      </c>
      <c r="D355" s="3" t="s">
        <v>26</v>
      </c>
      <c r="E355" s="4" t="s">
        <v>1819</v>
      </c>
      <c r="F355" s="4" t="s">
        <v>1820</v>
      </c>
      <c r="G355" s="4">
        <v>1022442789</v>
      </c>
      <c r="H355" s="4" t="s">
        <v>1821</v>
      </c>
      <c r="I355" s="4" t="s">
        <v>1822</v>
      </c>
      <c r="J355" s="4">
        <v>3103716173</v>
      </c>
      <c r="K355" s="21">
        <f>+VLOOKUP(A355,'[1]2024'!$B:$I,8,0)</f>
        <v>45398</v>
      </c>
      <c r="L355" s="21">
        <f>+VLOOKUP(A355,'[1]2024'!$B:$J,9,0)</f>
        <v>45400</v>
      </c>
      <c r="M355" s="21">
        <f>+VLOOKUP(A355,'[1]2024'!$B:$K,10,0)</f>
        <v>45490</v>
      </c>
      <c r="N355" s="4">
        <v>3</v>
      </c>
      <c r="O355" s="4" t="s">
        <v>31</v>
      </c>
      <c r="P355" s="4">
        <f>+VLOOKUP(A355,[2]ADIC!$C:$D,2,0)</f>
        <v>60</v>
      </c>
      <c r="Q355" s="21">
        <f>+VLOOKUP(A355,[2]ADIC!$C:$E,3,0)</f>
        <v>45537</v>
      </c>
      <c r="R355" s="2">
        <v>14319000</v>
      </c>
      <c r="S355" s="2">
        <v>7159500</v>
      </c>
      <c r="T355" s="15">
        <v>21478500</v>
      </c>
      <c r="U355" s="17" t="s">
        <v>1823</v>
      </c>
      <c r="V355" s="4" t="s">
        <v>217</v>
      </c>
      <c r="W355" s="4">
        <v>0</v>
      </c>
      <c r="X355" s="17" t="s">
        <v>34</v>
      </c>
    </row>
    <row r="356" spans="1:24">
      <c r="A356" s="4">
        <v>355</v>
      </c>
      <c r="B356" s="4" t="s">
        <v>24</v>
      </c>
      <c r="C356" s="3" t="s">
        <v>25</v>
      </c>
      <c r="D356" s="3" t="s">
        <v>46</v>
      </c>
      <c r="E356" s="4" t="s">
        <v>1824</v>
      </c>
      <c r="F356" s="4" t="s">
        <v>1825</v>
      </c>
      <c r="G356" s="4">
        <v>1022369331</v>
      </c>
      <c r="H356" s="4" t="s">
        <v>1826</v>
      </c>
      <c r="I356" s="4" t="s">
        <v>1827</v>
      </c>
      <c r="J356" s="4">
        <v>3168498809</v>
      </c>
      <c r="K356" s="21">
        <f>+VLOOKUP(A356,'[1]2024'!$B:$I,8,0)</f>
        <v>45405</v>
      </c>
      <c r="L356" s="21">
        <f>+VLOOKUP(A356,'[1]2024'!$B:$J,9,0)</f>
        <v>45411</v>
      </c>
      <c r="M356" s="21">
        <f>+VLOOKUP(A356,'[1]2024'!$B:$K,10,0)</f>
        <v>45532</v>
      </c>
      <c r="N356" s="4">
        <v>4</v>
      </c>
      <c r="O356" s="4" t="s">
        <v>31</v>
      </c>
      <c r="P356" s="4">
        <f>+VLOOKUP(A356,[2]ADIC!$C:$D,2,0)</f>
        <v>60</v>
      </c>
      <c r="Q356" s="21">
        <f>+VLOOKUP(A356,[2]ADIC!$C:$E,3,0)</f>
        <v>45593</v>
      </c>
      <c r="R356" s="2">
        <v>13600000</v>
      </c>
      <c r="S356" s="2">
        <v>6800000</v>
      </c>
      <c r="T356" s="15">
        <v>20400000</v>
      </c>
      <c r="U356" s="17" t="s">
        <v>1828</v>
      </c>
      <c r="V356" s="4" t="s">
        <v>1829</v>
      </c>
      <c r="W356" s="4">
        <v>0</v>
      </c>
      <c r="X356" s="17" t="s">
        <v>34</v>
      </c>
    </row>
    <row r="357" spans="1:24">
      <c r="A357" s="4">
        <v>356</v>
      </c>
      <c r="B357" s="4" t="e">
        <v>#N/A</v>
      </c>
      <c r="C357" s="3" t="s">
        <v>25</v>
      </c>
      <c r="D357" s="3" t="s">
        <v>26</v>
      </c>
      <c r="E357" s="4" t="e">
        <v>#N/A</v>
      </c>
      <c r="F357" s="4" t="s">
        <v>1830</v>
      </c>
      <c r="G357" s="4">
        <v>1013579495</v>
      </c>
      <c r="H357" s="4" t="s">
        <v>1831</v>
      </c>
      <c r="I357" s="4" t="s">
        <v>1832</v>
      </c>
      <c r="J357" s="4">
        <v>3114606090</v>
      </c>
      <c r="K357" s="21">
        <f>+VLOOKUP(A357,'[1]2024'!$B:$I,8,0)</f>
        <v>45415</v>
      </c>
      <c r="L357" s="21">
        <f>+VLOOKUP(A357,'[1]2024'!$B:$J,9,0)</f>
        <v>45419</v>
      </c>
      <c r="M357" s="21">
        <f>+VLOOKUP(A357,'[1]2024'!$B:$K,10,0)</f>
        <v>45541</v>
      </c>
      <c r="N357" s="4">
        <v>4</v>
      </c>
      <c r="O357" s="4" t="s">
        <v>31</v>
      </c>
      <c r="P357" s="4"/>
      <c r="Q357" s="21"/>
      <c r="R357" s="2">
        <v>19092000</v>
      </c>
      <c r="S357" s="2">
        <v>0</v>
      </c>
      <c r="T357" s="15">
        <v>19092000</v>
      </c>
      <c r="U357" s="17" t="s">
        <v>1833</v>
      </c>
      <c r="V357" s="4" t="s">
        <v>1249</v>
      </c>
      <c r="W357" s="4">
        <v>0</v>
      </c>
      <c r="X357" s="17" t="s">
        <v>34</v>
      </c>
    </row>
    <row r="358" spans="1:24">
      <c r="A358" s="4">
        <v>357</v>
      </c>
      <c r="B358" s="4" t="s">
        <v>189</v>
      </c>
      <c r="C358" s="3" t="s">
        <v>25</v>
      </c>
      <c r="D358" s="3" t="s">
        <v>46</v>
      </c>
      <c r="E358" s="4" t="s">
        <v>1834</v>
      </c>
      <c r="F358" s="4" t="s">
        <v>1835</v>
      </c>
      <c r="G358" s="4">
        <v>51761334</v>
      </c>
      <c r="H358" s="4" t="s">
        <v>1836</v>
      </c>
      <c r="I358" s="4" t="s">
        <v>1837</v>
      </c>
      <c r="J358" s="4">
        <v>6013710121</v>
      </c>
      <c r="K358" s="21">
        <f>+VLOOKUP(A358,'[1]2024'!$B:$I,8,0)</f>
        <v>45450</v>
      </c>
      <c r="L358" s="21">
        <f>+VLOOKUP(A358,'[1]2024'!$B:$J,9,0)</f>
        <v>45459</v>
      </c>
      <c r="M358" s="21">
        <f>+VLOOKUP(A358,'[1]2024'!$B:$K,10,0)</f>
        <v>45577</v>
      </c>
      <c r="N358" s="4">
        <v>4</v>
      </c>
      <c r="O358" s="4" t="s">
        <v>31</v>
      </c>
      <c r="P358" s="4"/>
      <c r="Q358" s="21"/>
      <c r="R358" s="2">
        <v>11576000</v>
      </c>
      <c r="S358" s="2">
        <v>0</v>
      </c>
      <c r="T358" s="15">
        <v>11576000</v>
      </c>
      <c r="U358" s="17" t="s">
        <v>1838</v>
      </c>
      <c r="V358" s="4" t="s">
        <v>31</v>
      </c>
      <c r="W358" s="4">
        <v>0</v>
      </c>
      <c r="X358" s="17" t="s">
        <v>34</v>
      </c>
    </row>
    <row r="359" spans="1:24">
      <c r="A359" s="4">
        <v>358</v>
      </c>
      <c r="B359" s="4" t="s">
        <v>591</v>
      </c>
      <c r="C359" s="3" t="s">
        <v>25</v>
      </c>
      <c r="D359" s="3" t="s">
        <v>46</v>
      </c>
      <c r="E359" s="4" t="s">
        <v>1264</v>
      </c>
      <c r="F359" s="4" t="s">
        <v>1839</v>
      </c>
      <c r="G359" s="4">
        <v>79481549</v>
      </c>
      <c r="H359" s="4" t="s">
        <v>1840</v>
      </c>
      <c r="I359" s="4" t="s">
        <v>1841</v>
      </c>
      <c r="J359" s="4">
        <v>7580761</v>
      </c>
      <c r="K359" s="21">
        <f>+VLOOKUP(A359,'[1]2024'!$B:$I,8,0)</f>
        <v>45404</v>
      </c>
      <c r="L359" s="21">
        <f>+VLOOKUP(A359,'[1]2024'!$B:$J,9,0)</f>
        <v>45405</v>
      </c>
      <c r="M359" s="21">
        <f>+VLOOKUP(A359,'[1]2024'!$B:$K,10,0)</f>
        <v>45526</v>
      </c>
      <c r="N359" s="4">
        <v>4</v>
      </c>
      <c r="O359" s="4" t="s">
        <v>31</v>
      </c>
      <c r="P359" s="4">
        <f>+VLOOKUP(A359,[2]ADIC!$C:$D,2,0)</f>
        <v>60</v>
      </c>
      <c r="Q359" s="21">
        <f>+VLOOKUP(A359,[2]ADIC!$C:$E,3,0)</f>
        <v>45587</v>
      </c>
      <c r="R359" s="2">
        <v>12200000</v>
      </c>
      <c r="S359" s="2">
        <v>6100000</v>
      </c>
      <c r="T359" s="15">
        <v>18300000</v>
      </c>
      <c r="U359" s="17" t="s">
        <v>1268</v>
      </c>
      <c r="V359" s="4" t="s">
        <v>629</v>
      </c>
      <c r="W359" s="4">
        <v>0</v>
      </c>
      <c r="X359" s="17" t="s">
        <v>34</v>
      </c>
    </row>
    <row r="360" spans="1:24">
      <c r="A360" s="4">
        <v>359</v>
      </c>
      <c r="B360" s="4" t="s">
        <v>906</v>
      </c>
      <c r="C360" s="3" t="s">
        <v>25</v>
      </c>
      <c r="D360" s="3" t="s">
        <v>26</v>
      </c>
      <c r="E360" s="4" t="s">
        <v>1842</v>
      </c>
      <c r="F360" s="4" t="s">
        <v>1843</v>
      </c>
      <c r="G360" s="4">
        <v>1032490986</v>
      </c>
      <c r="H360" s="4" t="s">
        <v>1844</v>
      </c>
      <c r="I360" s="4" t="s">
        <v>1845</v>
      </c>
      <c r="J360" s="4">
        <v>3142142336</v>
      </c>
      <c r="K360" s="21">
        <f>+VLOOKUP(A360,'[1]2024'!$B:$I,8,0)</f>
        <v>45405</v>
      </c>
      <c r="L360" s="21">
        <f>+VLOOKUP(A360,'[1]2024'!$B:$J,9,0)</f>
        <v>45406</v>
      </c>
      <c r="M360" s="21">
        <f>+VLOOKUP(A360,'[1]2024'!$B:$K,10,0)</f>
        <v>45527</v>
      </c>
      <c r="N360" s="4">
        <v>4</v>
      </c>
      <c r="O360" s="4" t="s">
        <v>31</v>
      </c>
      <c r="P360" s="4">
        <f>+VLOOKUP(A360,[2]ADIC!$C:$D,2,0)</f>
        <v>60</v>
      </c>
      <c r="Q360" s="21">
        <f>+VLOOKUP(A360,[2]ADIC!$C:$E,3,0)</f>
        <v>45588</v>
      </c>
      <c r="R360" s="2">
        <v>19092000</v>
      </c>
      <c r="S360" s="2">
        <v>9546000</v>
      </c>
      <c r="T360" s="15">
        <v>28638000</v>
      </c>
      <c r="U360" s="17" t="s">
        <v>1846</v>
      </c>
      <c r="V360" s="4" t="s">
        <v>133</v>
      </c>
      <c r="W360" s="4" t="s">
        <v>31</v>
      </c>
      <c r="X360" s="17" t="s">
        <v>34</v>
      </c>
    </row>
    <row r="361" spans="1:24">
      <c r="A361" s="4">
        <v>360</v>
      </c>
      <c r="B361" s="4" t="s">
        <v>591</v>
      </c>
      <c r="C361" s="3" t="s">
        <v>25</v>
      </c>
      <c r="D361" s="3" t="s">
        <v>46</v>
      </c>
      <c r="E361" s="4" t="s">
        <v>1264</v>
      </c>
      <c r="F361" s="4" t="s">
        <v>1847</v>
      </c>
      <c r="G361" s="4">
        <v>1000589958</v>
      </c>
      <c r="H361" s="4" t="s">
        <v>1848</v>
      </c>
      <c r="I361" s="4" t="s">
        <v>1849</v>
      </c>
      <c r="J361" s="4">
        <v>3046755284</v>
      </c>
      <c r="K361" s="21">
        <f>+VLOOKUP(A361,'[1]2024'!$B:$I,8,0)</f>
        <v>45404</v>
      </c>
      <c r="L361" s="21">
        <f>+VLOOKUP(A361,'[1]2024'!$B:$J,9,0)</f>
        <v>45406</v>
      </c>
      <c r="M361" s="21">
        <f>+VLOOKUP(A361,'[1]2024'!$B:$K,10,0)</f>
        <v>45527</v>
      </c>
      <c r="N361" s="4">
        <v>4</v>
      </c>
      <c r="O361" s="4" t="s">
        <v>31</v>
      </c>
      <c r="P361" s="4">
        <f>+VLOOKUP(A361,[2]ADIC!$C:$D,2,0)</f>
        <v>60</v>
      </c>
      <c r="Q361" s="21">
        <f>+VLOOKUP(A361,[2]ADIC!$C:$E,3,0)</f>
        <v>45588</v>
      </c>
      <c r="R361" s="2">
        <v>12200000</v>
      </c>
      <c r="S361" s="2">
        <v>6100000</v>
      </c>
      <c r="T361" s="15">
        <v>18300000</v>
      </c>
      <c r="U361" s="17" t="s">
        <v>1268</v>
      </c>
      <c r="V361" s="4" t="s">
        <v>629</v>
      </c>
      <c r="W361" s="4" t="s">
        <v>31</v>
      </c>
      <c r="X361" s="17" t="s">
        <v>34</v>
      </c>
    </row>
    <row r="362" spans="1:24">
      <c r="A362" s="4">
        <v>361</v>
      </c>
      <c r="B362" s="4" t="s">
        <v>24</v>
      </c>
      <c r="C362" s="3" t="s">
        <v>25</v>
      </c>
      <c r="D362" s="3" t="s">
        <v>46</v>
      </c>
      <c r="E362" s="4" t="s">
        <v>1850</v>
      </c>
      <c r="F362" s="4" t="s">
        <v>1851</v>
      </c>
      <c r="G362" s="4">
        <v>1022417243</v>
      </c>
      <c r="H362" s="4" t="s">
        <v>1852</v>
      </c>
      <c r="I362" s="4" t="s">
        <v>1853</v>
      </c>
      <c r="J362" s="4">
        <v>3007543015</v>
      </c>
      <c r="K362" s="21">
        <f>+VLOOKUP(A362,'[1]2024'!$B:$I,8,0)</f>
        <v>45404</v>
      </c>
      <c r="L362" s="21">
        <f>+VLOOKUP(A362,'[1]2024'!$B:$J,9,0)</f>
        <v>45405</v>
      </c>
      <c r="M362" s="21">
        <f>+VLOOKUP(A362,'[1]2024'!$B:$K,10,0)</f>
        <v>45526</v>
      </c>
      <c r="N362" s="4">
        <v>4</v>
      </c>
      <c r="O362" s="4" t="s">
        <v>31</v>
      </c>
      <c r="P362" s="4">
        <f>+VLOOKUP(A362,[2]ADIC!$C:$D,2,0)</f>
        <v>60</v>
      </c>
      <c r="Q362" s="21">
        <f>+VLOOKUP(A362,[2]ADIC!$C:$E,3,0)</f>
        <v>45587</v>
      </c>
      <c r="R362" s="2">
        <v>11576000</v>
      </c>
      <c r="S362" s="2">
        <v>5788000</v>
      </c>
      <c r="T362" s="15">
        <v>17364000</v>
      </c>
      <c r="U362" s="17" t="s">
        <v>1854</v>
      </c>
      <c r="V362" s="4" t="s">
        <v>1855</v>
      </c>
      <c r="W362" s="4" t="s">
        <v>31</v>
      </c>
      <c r="X362" s="17" t="s">
        <v>34</v>
      </c>
    </row>
    <row r="363" spans="1:24">
      <c r="A363" s="4">
        <v>362</v>
      </c>
      <c r="B363" s="4" t="s">
        <v>24</v>
      </c>
      <c r="C363" s="3" t="s">
        <v>25</v>
      </c>
      <c r="D363" s="3" t="s">
        <v>46</v>
      </c>
      <c r="E363" s="4" t="s">
        <v>1856</v>
      </c>
      <c r="F363" s="4" t="s">
        <v>1857</v>
      </c>
      <c r="G363" s="4">
        <v>39538055</v>
      </c>
      <c r="H363" s="4" t="s">
        <v>1858</v>
      </c>
      <c r="I363" s="4" t="s">
        <v>1859</v>
      </c>
      <c r="J363" s="4">
        <v>3203131138</v>
      </c>
      <c r="K363" s="21">
        <f>+VLOOKUP(A363,'[1]2024'!$B:$I,8,0)</f>
        <v>45398</v>
      </c>
      <c r="L363" s="21">
        <f>+VLOOKUP(A363,'[1]2024'!$B:$J,9,0)</f>
        <v>45414</v>
      </c>
      <c r="M363" s="21">
        <f>+VLOOKUP(A363,'[1]2024'!$B:$K,10,0)</f>
        <v>45505</v>
      </c>
      <c r="N363" s="4">
        <v>3</v>
      </c>
      <c r="O363" s="4" t="s">
        <v>31</v>
      </c>
      <c r="P363" s="4">
        <f>+VLOOKUP(A363,[2]ADIC!$C:$D,2,0)</f>
        <v>42</v>
      </c>
      <c r="Q363" s="21">
        <f>+VLOOKUP(A363,[2]ADIC!$C:$E,3,0)</f>
        <v>45548</v>
      </c>
      <c r="R363" s="2">
        <v>9150000</v>
      </c>
      <c r="S363" s="2">
        <v>4270000</v>
      </c>
      <c r="T363" s="15">
        <v>13420000</v>
      </c>
      <c r="U363" s="17" t="s">
        <v>1860</v>
      </c>
      <c r="V363" s="4" t="s">
        <v>1206</v>
      </c>
      <c r="W363" s="4" t="s">
        <v>31</v>
      </c>
      <c r="X363" s="17" t="s">
        <v>34</v>
      </c>
    </row>
    <row r="364" spans="1:24">
      <c r="A364" s="4">
        <v>363</v>
      </c>
      <c r="B364" s="4" t="s">
        <v>24</v>
      </c>
      <c r="C364" s="3" t="s">
        <v>25</v>
      </c>
      <c r="D364" s="3" t="s">
        <v>46</v>
      </c>
      <c r="E364" s="4" t="s">
        <v>1861</v>
      </c>
      <c r="F364" s="4" t="s">
        <v>1862</v>
      </c>
      <c r="G364" s="4">
        <v>52208098</v>
      </c>
      <c r="H364" s="4" t="s">
        <v>1863</v>
      </c>
      <c r="I364" s="4" t="s">
        <v>1864</v>
      </c>
      <c r="J364" s="4">
        <v>3163305898</v>
      </c>
      <c r="K364" s="21">
        <f>+VLOOKUP(A364,'[1]2024'!$B:$I,8,0)</f>
        <v>45422</v>
      </c>
      <c r="L364" s="21">
        <f>+VLOOKUP(A364,'[1]2024'!$B:$J,9,0)</f>
        <v>45426</v>
      </c>
      <c r="M364" s="21">
        <f>+VLOOKUP(A364,'[1]2024'!$B:$K,10,0)</f>
        <v>45548</v>
      </c>
      <c r="N364" s="4">
        <v>4</v>
      </c>
      <c r="O364" s="4" t="s">
        <v>31</v>
      </c>
      <c r="P364" s="4"/>
      <c r="Q364" s="21"/>
      <c r="R364" s="2">
        <v>10400000</v>
      </c>
      <c r="S364" s="2">
        <v>0</v>
      </c>
      <c r="T364" s="15">
        <v>10400000</v>
      </c>
      <c r="U364" s="17" t="s">
        <v>1865</v>
      </c>
      <c r="V364" s="4" t="s">
        <v>626</v>
      </c>
      <c r="W364" s="4">
        <v>0</v>
      </c>
      <c r="X364" s="17" t="s">
        <v>34</v>
      </c>
    </row>
    <row r="365" spans="1:24">
      <c r="A365" s="4">
        <v>364</v>
      </c>
      <c r="B365" s="4" t="s">
        <v>24</v>
      </c>
      <c r="C365" s="3" t="s">
        <v>25</v>
      </c>
      <c r="D365" s="3" t="s">
        <v>46</v>
      </c>
      <c r="E365" s="4" t="s">
        <v>1866</v>
      </c>
      <c r="F365" s="4" t="s">
        <v>1867</v>
      </c>
      <c r="G365" s="4">
        <v>1022417770</v>
      </c>
      <c r="H365" s="4" t="s">
        <v>1868</v>
      </c>
      <c r="I365" s="4" t="s">
        <v>1869</v>
      </c>
      <c r="J365" s="4">
        <v>3118820139</v>
      </c>
      <c r="K365" s="21">
        <f>+VLOOKUP(A365,'[1]2024'!$B:$I,8,0)</f>
        <v>45404</v>
      </c>
      <c r="L365" s="21">
        <f>+VLOOKUP(A365,'[1]2024'!$B:$J,9,0)</f>
        <v>45407</v>
      </c>
      <c r="M365" s="21">
        <f>+VLOOKUP(A365,'[1]2024'!$B:$K,10,0)</f>
        <v>45528</v>
      </c>
      <c r="N365" s="4">
        <v>4</v>
      </c>
      <c r="O365" s="4" t="s">
        <v>31</v>
      </c>
      <c r="P365" s="4"/>
      <c r="Q365" s="21"/>
      <c r="R365" s="2">
        <v>12200000</v>
      </c>
      <c r="S365" s="2">
        <v>0</v>
      </c>
      <c r="T365" s="15">
        <v>12200000</v>
      </c>
      <c r="U365" s="17" t="s">
        <v>1870</v>
      </c>
      <c r="V365" s="4" t="s">
        <v>1871</v>
      </c>
      <c r="W365" s="4" t="s">
        <v>31</v>
      </c>
      <c r="X365" s="17" t="s">
        <v>34</v>
      </c>
    </row>
    <row r="366" spans="1:24">
      <c r="A366" s="4">
        <v>365</v>
      </c>
      <c r="B366" s="4" t="s">
        <v>24</v>
      </c>
      <c r="C366" s="3" t="s">
        <v>25</v>
      </c>
      <c r="D366" s="3" t="s">
        <v>26</v>
      </c>
      <c r="E366" s="4" t="s">
        <v>1872</v>
      </c>
      <c r="F366" s="4" t="s">
        <v>1873</v>
      </c>
      <c r="G366" s="4">
        <v>52468301</v>
      </c>
      <c r="H366" s="4" t="s">
        <v>1874</v>
      </c>
      <c r="I366" s="4" t="s">
        <v>1875</v>
      </c>
      <c r="J366" s="4">
        <v>3223849996</v>
      </c>
      <c r="K366" s="21">
        <f>+VLOOKUP(A366,'[1]2024'!$B:$I,8,0)</f>
        <v>45401</v>
      </c>
      <c r="L366" s="21">
        <f>+VLOOKUP(A366,'[1]2024'!$B:$J,9,0)</f>
        <v>45405</v>
      </c>
      <c r="M366" s="21">
        <f>+VLOOKUP(A366,'[1]2024'!$B:$K,10,0)</f>
        <v>45526</v>
      </c>
      <c r="N366" s="4">
        <v>4</v>
      </c>
      <c r="O366" s="4" t="s">
        <v>31</v>
      </c>
      <c r="P366" s="4">
        <f>+VLOOKUP(A366,[2]ADIC!$C:$D,2,0)</f>
        <v>60</v>
      </c>
      <c r="Q366" s="21">
        <f>+VLOOKUP(A366,[2]ADIC!$C:$E,3,0)</f>
        <v>45587</v>
      </c>
      <c r="R366" s="2">
        <v>20000000</v>
      </c>
      <c r="S366" s="2">
        <v>10000000</v>
      </c>
      <c r="T366" s="15">
        <v>30000000</v>
      </c>
      <c r="U366" s="17" t="s">
        <v>1876</v>
      </c>
      <c r="V366" s="4" t="s">
        <v>1249</v>
      </c>
      <c r="W366" s="4">
        <v>0</v>
      </c>
      <c r="X366" s="17" t="s">
        <v>34</v>
      </c>
    </row>
    <row r="367" spans="1:24">
      <c r="A367" s="4">
        <v>366</v>
      </c>
      <c r="B367" s="4" t="s">
        <v>58</v>
      </c>
      <c r="C367" s="3" t="s">
        <v>25</v>
      </c>
      <c r="D367" s="3" t="s">
        <v>26</v>
      </c>
      <c r="E367" s="4" t="s">
        <v>1877</v>
      </c>
      <c r="F367" s="4" t="s">
        <v>1878</v>
      </c>
      <c r="G367" s="4">
        <v>1193366977</v>
      </c>
      <c r="H367" s="4" t="s">
        <v>1879</v>
      </c>
      <c r="I367" s="4" t="s">
        <v>1880</v>
      </c>
      <c r="J367" s="4">
        <v>3053555521</v>
      </c>
      <c r="K367" s="21">
        <f>+VLOOKUP(A367,'[1]2024'!$B:$I,8,0)</f>
        <v>45404</v>
      </c>
      <c r="L367" s="21">
        <f>+VLOOKUP(A367,'[1]2024'!$B:$J,9,0)</f>
        <v>45407</v>
      </c>
      <c r="M367" s="21">
        <f>+VLOOKUP(A367,'[1]2024'!$B:$K,10,0)</f>
        <v>45497</v>
      </c>
      <c r="N367" s="4">
        <v>3</v>
      </c>
      <c r="O367" s="4" t="s">
        <v>31</v>
      </c>
      <c r="P367" s="4">
        <f>+VLOOKUP(A367,[2]ADIC!$C:$D,2,0)</f>
        <v>46</v>
      </c>
      <c r="Q367" s="21">
        <f>+VLOOKUP(A367,[2]ADIC!$C:$E,3,0)</f>
        <v>45544</v>
      </c>
      <c r="R367" s="2">
        <v>14319000</v>
      </c>
      <c r="S367" s="2">
        <v>7159500</v>
      </c>
      <c r="T367" s="15">
        <v>21478500</v>
      </c>
      <c r="U367" s="17" t="s">
        <v>1881</v>
      </c>
      <c r="V367" s="4" t="s">
        <v>764</v>
      </c>
      <c r="W367" s="4">
        <v>0</v>
      </c>
      <c r="X367" s="17" t="s">
        <v>34</v>
      </c>
    </row>
    <row r="368" spans="1:24">
      <c r="A368" s="4">
        <v>367</v>
      </c>
      <c r="B368" s="4" t="s">
        <v>24</v>
      </c>
      <c r="C368" s="3" t="s">
        <v>25</v>
      </c>
      <c r="D368" s="3" t="s">
        <v>26</v>
      </c>
      <c r="E368" s="4" t="s">
        <v>1882</v>
      </c>
      <c r="F368" s="4" t="s">
        <v>1883</v>
      </c>
      <c r="G368" s="4">
        <v>53108065</v>
      </c>
      <c r="H368" s="4" t="s">
        <v>1884</v>
      </c>
      <c r="I368" s="4" t="s">
        <v>1885</v>
      </c>
      <c r="J368" s="4">
        <v>3024245052</v>
      </c>
      <c r="K368" s="21">
        <f>+VLOOKUP(A368,'[1]2024'!$B:$I,8,0)</f>
        <v>45401</v>
      </c>
      <c r="L368" s="21">
        <f>+VLOOKUP(A368,'[1]2024'!$B:$J,9,0)</f>
        <v>45405</v>
      </c>
      <c r="M368" s="21">
        <f>+VLOOKUP(A368,'[1]2024'!$B:$K,10,0)</f>
        <v>45495</v>
      </c>
      <c r="N368" s="4">
        <v>3</v>
      </c>
      <c r="O368" s="4" t="s">
        <v>31</v>
      </c>
      <c r="P368" s="4">
        <f>+VLOOKUP(A368,[2]ADIC!$C:$D,2,0)</f>
        <v>45</v>
      </c>
      <c r="Q368" s="21">
        <f>+VLOOKUP(A368,[2]ADIC!$C:$E,3,0)</f>
        <v>45541</v>
      </c>
      <c r="R368" s="2">
        <v>16404000</v>
      </c>
      <c r="S368" s="2">
        <v>8202000</v>
      </c>
      <c r="T368" s="15">
        <v>24606000</v>
      </c>
      <c r="U368" s="17" t="s">
        <v>1886</v>
      </c>
      <c r="V368" s="4" t="s">
        <v>764</v>
      </c>
      <c r="W368" s="4">
        <v>0</v>
      </c>
      <c r="X368" s="17" t="s">
        <v>34</v>
      </c>
    </row>
    <row r="369" spans="1:24">
      <c r="A369" s="4">
        <v>368</v>
      </c>
      <c r="B369" s="4" t="s">
        <v>290</v>
      </c>
      <c r="C369" s="3" t="s">
        <v>25</v>
      </c>
      <c r="D369" s="3" t="s">
        <v>26</v>
      </c>
      <c r="E369" s="4" t="s">
        <v>1887</v>
      </c>
      <c r="F369" s="4" t="s">
        <v>1888</v>
      </c>
      <c r="G369" s="4">
        <v>1014283950</v>
      </c>
      <c r="H369" s="4" t="s">
        <v>1889</v>
      </c>
      <c r="I369" s="4" t="s">
        <v>1890</v>
      </c>
      <c r="J369" s="4">
        <v>3106741106</v>
      </c>
      <c r="K369" s="21">
        <f>+VLOOKUP(A369,'[1]2024'!$B:$I,8,0)</f>
        <v>45404</v>
      </c>
      <c r="L369" s="21">
        <f>+VLOOKUP(A369,'[1]2024'!$B:$J,9,0)</f>
        <v>45407</v>
      </c>
      <c r="M369" s="21">
        <f>+VLOOKUP(A369,'[1]2024'!$B:$K,10,0)</f>
        <v>45528</v>
      </c>
      <c r="N369" s="4">
        <v>4</v>
      </c>
      <c r="O369" s="4" t="s">
        <v>31</v>
      </c>
      <c r="P369" s="4">
        <f>+VLOOKUP(A369,[2]ADIC!$C:$D,2,0)</f>
        <v>60</v>
      </c>
      <c r="Q369" s="21">
        <f>+VLOOKUP(A369,[2]ADIC!$C:$E,3,0)</f>
        <v>45589</v>
      </c>
      <c r="R369" s="2">
        <v>22000000</v>
      </c>
      <c r="S369" s="2">
        <v>11000000</v>
      </c>
      <c r="T369" s="15">
        <v>33000000</v>
      </c>
      <c r="U369" s="17" t="s">
        <v>1891</v>
      </c>
      <c r="V369" s="4" t="s">
        <v>292</v>
      </c>
      <c r="W369" s="4" t="s">
        <v>31</v>
      </c>
      <c r="X369" s="17" t="s">
        <v>34</v>
      </c>
    </row>
    <row r="370" spans="1:24">
      <c r="A370" s="4">
        <v>369</v>
      </c>
      <c r="B370" s="4" t="s">
        <v>24</v>
      </c>
      <c r="C370" s="3" t="s">
        <v>25</v>
      </c>
      <c r="D370" s="3" t="s">
        <v>26</v>
      </c>
      <c r="E370" s="4" t="s">
        <v>1892</v>
      </c>
      <c r="F370" s="4" t="s">
        <v>1893</v>
      </c>
      <c r="G370" s="4">
        <v>1019038226</v>
      </c>
      <c r="H370" s="4" t="s">
        <v>1894</v>
      </c>
      <c r="I370" s="4" t="s">
        <v>1895</v>
      </c>
      <c r="J370" s="4">
        <v>3165353449</v>
      </c>
      <c r="K370" s="21">
        <f>+VLOOKUP(A370,'[1]2024'!$B:$I,8,0)</f>
        <v>45421</v>
      </c>
      <c r="L370" s="21">
        <f>+VLOOKUP(A370,'[1]2024'!$B:$J,9,0)</f>
        <v>45426</v>
      </c>
      <c r="M370" s="21">
        <f>+VLOOKUP(A370,'[1]2024'!$B:$K,10,0)</f>
        <v>45548</v>
      </c>
      <c r="N370" s="4">
        <v>4</v>
      </c>
      <c r="O370" s="4" t="s">
        <v>31</v>
      </c>
      <c r="P370" s="4"/>
      <c r="Q370" s="21"/>
      <c r="R370" s="2">
        <v>19092000</v>
      </c>
      <c r="S370" s="2">
        <v>0</v>
      </c>
      <c r="T370" s="15">
        <v>19092000</v>
      </c>
      <c r="U370" s="17" t="s">
        <v>1896</v>
      </c>
      <c r="V370" s="4" t="s">
        <v>1249</v>
      </c>
      <c r="W370" s="4">
        <v>0</v>
      </c>
      <c r="X370" s="17" t="s">
        <v>34</v>
      </c>
    </row>
    <row r="371" spans="1:24">
      <c r="A371" s="4">
        <v>370</v>
      </c>
      <c r="B371" s="4" t="s">
        <v>24</v>
      </c>
      <c r="C371" s="3" t="s">
        <v>25</v>
      </c>
      <c r="D371" s="3" t="s">
        <v>46</v>
      </c>
      <c r="E371" s="4" t="s">
        <v>1897</v>
      </c>
      <c r="F371" s="4" t="s">
        <v>1898</v>
      </c>
      <c r="G371" s="4">
        <v>41696052</v>
      </c>
      <c r="H371" s="4" t="s">
        <v>1899</v>
      </c>
      <c r="I371" s="4" t="s">
        <v>1900</v>
      </c>
      <c r="J371" s="4">
        <v>3133669650</v>
      </c>
      <c r="K371" s="21">
        <f>+VLOOKUP(A371,'[1]2024'!$B:$I,8,0)</f>
        <v>45415</v>
      </c>
      <c r="L371" s="21">
        <f>+VLOOKUP(A371,'[1]2024'!$B:$J,9,0)</f>
        <v>45420</v>
      </c>
      <c r="M371" s="21">
        <f>+VLOOKUP(A371,'[1]2024'!$B:$K,10,0)</f>
        <v>45542</v>
      </c>
      <c r="N371" s="4">
        <v>4</v>
      </c>
      <c r="O371" s="4" t="s">
        <v>31</v>
      </c>
      <c r="P371" s="4"/>
      <c r="Q371" s="21"/>
      <c r="R371" s="2">
        <v>10400000</v>
      </c>
      <c r="S371" s="2">
        <v>0</v>
      </c>
      <c r="T371" s="15">
        <v>10400000</v>
      </c>
      <c r="U371" s="17" t="s">
        <v>1901</v>
      </c>
      <c r="V371" s="4" t="s">
        <v>626</v>
      </c>
      <c r="W371" s="4">
        <v>0</v>
      </c>
      <c r="X371" s="17" t="s">
        <v>34</v>
      </c>
    </row>
    <row r="372" spans="1:24">
      <c r="A372" s="4">
        <v>371</v>
      </c>
      <c r="B372" s="4" t="s">
        <v>24</v>
      </c>
      <c r="C372" s="3" t="s">
        <v>25</v>
      </c>
      <c r="D372" s="3" t="s">
        <v>26</v>
      </c>
      <c r="E372" s="4" t="s">
        <v>1902</v>
      </c>
      <c r="F372" s="4" t="s">
        <v>1903</v>
      </c>
      <c r="G372" s="4">
        <v>1020818499</v>
      </c>
      <c r="H372" s="4" t="s">
        <v>1904</v>
      </c>
      <c r="I372" s="4" t="s">
        <v>1905</v>
      </c>
      <c r="J372" s="4">
        <v>3153328975</v>
      </c>
      <c r="K372" s="21">
        <f>+VLOOKUP(A372,'[1]2024'!$B:$I,8,0)</f>
        <v>45450</v>
      </c>
      <c r="L372" s="21">
        <f>+VLOOKUP(A372,'[1]2024'!$B:$J,9,0)</f>
        <v>45456</v>
      </c>
      <c r="M372" s="21">
        <f>+VLOOKUP(A372,'[1]2024'!$B:$K,10,0)</f>
        <v>45577</v>
      </c>
      <c r="N372" s="4">
        <v>4</v>
      </c>
      <c r="O372" s="4" t="s">
        <v>31</v>
      </c>
      <c r="P372" s="4"/>
      <c r="Q372" s="21"/>
      <c r="R372" s="2">
        <v>19092000</v>
      </c>
      <c r="S372" s="2">
        <v>0</v>
      </c>
      <c r="T372" s="15">
        <v>19092000</v>
      </c>
      <c r="U372" s="17" t="s">
        <v>1906</v>
      </c>
      <c r="V372" s="4" t="s">
        <v>639</v>
      </c>
      <c r="W372" s="4">
        <v>0</v>
      </c>
      <c r="X372" s="17" t="s">
        <v>34</v>
      </c>
    </row>
    <row r="373" spans="1:24">
      <c r="A373" s="4">
        <v>372</v>
      </c>
      <c r="B373" s="4" t="s">
        <v>24</v>
      </c>
      <c r="C373" s="3" t="s">
        <v>25</v>
      </c>
      <c r="D373" s="3" t="s">
        <v>46</v>
      </c>
      <c r="E373" s="4" t="s">
        <v>1907</v>
      </c>
      <c r="F373" s="4" t="s">
        <v>1908</v>
      </c>
      <c r="G373" s="4">
        <v>1022377080</v>
      </c>
      <c r="H373" s="4" t="s">
        <v>1909</v>
      </c>
      <c r="I373" s="4" t="s">
        <v>1910</v>
      </c>
      <c r="J373" s="4">
        <v>3102984618</v>
      </c>
      <c r="K373" s="21">
        <f>+VLOOKUP(A373,'[1]2024'!$B:$I,8,0)</f>
        <v>45411</v>
      </c>
      <c r="L373" s="21">
        <f>+VLOOKUP(A373,'[1]2024'!$B:$J,9,0)</f>
        <v>45418</v>
      </c>
      <c r="M373" s="21">
        <f>+VLOOKUP(A373,'[1]2024'!$B:$K,10,0)</f>
        <v>45540</v>
      </c>
      <c r="N373" s="4">
        <v>4</v>
      </c>
      <c r="O373" s="4" t="s">
        <v>31</v>
      </c>
      <c r="P373" s="4"/>
      <c r="Q373" s="21"/>
      <c r="R373" s="2">
        <v>13600000</v>
      </c>
      <c r="S373" s="2">
        <v>0</v>
      </c>
      <c r="T373" s="15">
        <v>13600000</v>
      </c>
      <c r="U373" s="17" t="s">
        <v>1911</v>
      </c>
      <c r="V373" s="4" t="s">
        <v>114</v>
      </c>
      <c r="W373" s="4">
        <v>0</v>
      </c>
      <c r="X373" s="17" t="s">
        <v>34</v>
      </c>
    </row>
    <row r="374" spans="1:24">
      <c r="A374" s="4">
        <v>373</v>
      </c>
      <c r="B374" s="4" t="s">
        <v>24</v>
      </c>
      <c r="C374" s="3" t="s">
        <v>1912</v>
      </c>
      <c r="D374" s="3" t="s">
        <v>1140</v>
      </c>
      <c r="E374" s="4" t="s">
        <v>1913</v>
      </c>
      <c r="F374" s="4" t="s">
        <v>1914</v>
      </c>
      <c r="G374" s="4" t="s">
        <v>1915</v>
      </c>
      <c r="H374" s="4" t="s">
        <v>1916</v>
      </c>
      <c r="I374" s="4" t="s">
        <v>1917</v>
      </c>
      <c r="J374" s="4">
        <v>3009417157</v>
      </c>
      <c r="K374" s="21">
        <f>+VLOOKUP(A374,'[1]2024'!$B:$I,8,0)</f>
        <v>45408</v>
      </c>
      <c r="L374" s="21">
        <f>+VLOOKUP(A374,'[1]2024'!$B:$J,9,0)</f>
        <v>45408</v>
      </c>
      <c r="M374" s="21">
        <f>+VLOOKUP(A374,'[1]2024'!$B:$K,10,0)</f>
        <v>45437</v>
      </c>
      <c r="N374" s="4">
        <v>1</v>
      </c>
      <c r="O374" s="4" t="s">
        <v>31</v>
      </c>
      <c r="P374" s="4"/>
      <c r="Q374" s="21"/>
      <c r="R374" s="2">
        <v>36396448</v>
      </c>
      <c r="S374" s="2">
        <v>0</v>
      </c>
      <c r="T374" s="15">
        <v>36396448</v>
      </c>
      <c r="U374" s="17" t="s">
        <v>1918</v>
      </c>
      <c r="V374" s="4" t="s">
        <v>1919</v>
      </c>
      <c r="W374" s="4">
        <v>0</v>
      </c>
      <c r="X374" s="17" t="s">
        <v>34</v>
      </c>
    </row>
    <row r="375" spans="1:24">
      <c r="A375" s="4">
        <v>374</v>
      </c>
      <c r="B375" s="4" t="s">
        <v>24</v>
      </c>
      <c r="C375" s="3" t="s">
        <v>25</v>
      </c>
      <c r="D375" s="3" t="s">
        <v>26</v>
      </c>
      <c r="E375" s="4" t="s">
        <v>1920</v>
      </c>
      <c r="F375" s="4" t="s">
        <v>1921</v>
      </c>
      <c r="G375" s="4">
        <v>1015396314</v>
      </c>
      <c r="H375" s="4" t="s">
        <v>1922</v>
      </c>
      <c r="I375" s="4" t="s">
        <v>1923</v>
      </c>
      <c r="J375" s="4">
        <v>3118544733</v>
      </c>
      <c r="K375" s="21">
        <f>+VLOOKUP(A375,'[1]2024'!$B:$I,8,0)</f>
        <v>45414</v>
      </c>
      <c r="L375" s="21">
        <f>+VLOOKUP(A375,'[1]2024'!$B:$J,9,0)</f>
        <v>45419</v>
      </c>
      <c r="M375" s="21">
        <f>+VLOOKUP(A375,'[1]2024'!$B:$K,10,0)</f>
        <v>45541</v>
      </c>
      <c r="N375" s="4">
        <v>4</v>
      </c>
      <c r="O375" s="4" t="s">
        <v>31</v>
      </c>
      <c r="P375" s="4"/>
      <c r="Q375" s="21"/>
      <c r="R375" s="2">
        <v>21600000</v>
      </c>
      <c r="S375" s="2">
        <v>0</v>
      </c>
      <c r="T375" s="15">
        <v>21600000</v>
      </c>
      <c r="U375" s="17" t="s">
        <v>1924</v>
      </c>
      <c r="V375" s="4" t="s">
        <v>1925</v>
      </c>
      <c r="W375" s="4">
        <v>0</v>
      </c>
      <c r="X375" s="17" t="s">
        <v>34</v>
      </c>
    </row>
    <row r="376" spans="1:24">
      <c r="A376" s="4">
        <v>375</v>
      </c>
      <c r="B376" s="4" t="s">
        <v>654</v>
      </c>
      <c r="C376" s="3" t="s">
        <v>25</v>
      </c>
      <c r="D376" s="3" t="s">
        <v>26</v>
      </c>
      <c r="E376" s="4" t="s">
        <v>1926</v>
      </c>
      <c r="F376" s="4" t="s">
        <v>1927</v>
      </c>
      <c r="G376" s="4">
        <v>1023925335</v>
      </c>
      <c r="H376" s="4" t="s">
        <v>1928</v>
      </c>
      <c r="I376" s="4" t="s">
        <v>1929</v>
      </c>
      <c r="J376" s="4">
        <v>3183767455</v>
      </c>
      <c r="K376" s="21">
        <f>+VLOOKUP(A376,'[1]2024'!$B:$I,8,0)</f>
        <v>45414</v>
      </c>
      <c r="L376" s="21">
        <f>+VLOOKUP(A376,'[1]2024'!$B:$J,9,0)</f>
        <v>45419</v>
      </c>
      <c r="M376" s="21">
        <f>+VLOOKUP(A376,'[1]2024'!$B:$K,10,0)</f>
        <v>45541</v>
      </c>
      <c r="N376" s="4">
        <v>4</v>
      </c>
      <c r="O376" s="4" t="s">
        <v>31</v>
      </c>
      <c r="P376" s="4"/>
      <c r="Q376" s="21"/>
      <c r="R376" s="2">
        <v>19092000</v>
      </c>
      <c r="S376" s="2">
        <v>0</v>
      </c>
      <c r="T376" s="15">
        <v>19092000</v>
      </c>
      <c r="U376" s="17" t="s">
        <v>1930</v>
      </c>
      <c r="V376" s="4" t="s">
        <v>1931</v>
      </c>
      <c r="W376" s="4">
        <v>0</v>
      </c>
      <c r="X376" s="17" t="s">
        <v>34</v>
      </c>
    </row>
    <row r="377" spans="1:24">
      <c r="A377" s="4">
        <v>376</v>
      </c>
      <c r="B377" s="4" t="s">
        <v>24</v>
      </c>
      <c r="C377" s="3" t="s">
        <v>25</v>
      </c>
      <c r="D377" s="3" t="s">
        <v>46</v>
      </c>
      <c r="E377" s="4" t="s">
        <v>1932</v>
      </c>
      <c r="F377" s="4" t="s">
        <v>1933</v>
      </c>
      <c r="G377" s="4">
        <v>1073322888</v>
      </c>
      <c r="H377" s="4" t="s">
        <v>1934</v>
      </c>
      <c r="I377" s="4" t="s">
        <v>1935</v>
      </c>
      <c r="J377" s="4">
        <v>3202098943</v>
      </c>
      <c r="K377" s="21">
        <f>+VLOOKUP(A377,'[1]2024'!$B:$I,8,0)</f>
        <v>45412</v>
      </c>
      <c r="L377" s="21">
        <f>+VLOOKUP(A377,'[1]2024'!$B:$J,9,0)</f>
        <v>45414</v>
      </c>
      <c r="M377" s="21">
        <f>+VLOOKUP(A377,'[1]2024'!$B:$K,10,0)</f>
        <v>45536</v>
      </c>
      <c r="N377" s="4">
        <v>4</v>
      </c>
      <c r="O377" s="4" t="s">
        <v>31</v>
      </c>
      <c r="P377" s="4"/>
      <c r="Q377" s="21"/>
      <c r="R377" s="2">
        <v>10400000</v>
      </c>
      <c r="S377" s="2">
        <v>0</v>
      </c>
      <c r="T377" s="15">
        <v>10400000</v>
      </c>
      <c r="U377" s="17" t="s">
        <v>1936</v>
      </c>
      <c r="V377" s="4" t="s">
        <v>1937</v>
      </c>
      <c r="W377" s="4">
        <v>0</v>
      </c>
      <c r="X377" s="17" t="s">
        <v>34</v>
      </c>
    </row>
    <row r="378" spans="1:24">
      <c r="A378" s="4">
        <v>377</v>
      </c>
      <c r="B378" s="4" t="s">
        <v>467</v>
      </c>
      <c r="C378" s="3" t="s">
        <v>25</v>
      </c>
      <c r="D378" s="3" t="s">
        <v>46</v>
      </c>
      <c r="E378" s="4" t="s">
        <v>1938</v>
      </c>
      <c r="F378" s="4" t="s">
        <v>1939</v>
      </c>
      <c r="G378" s="4">
        <v>1030601656</v>
      </c>
      <c r="H378" s="4" t="s">
        <v>1940</v>
      </c>
      <c r="I378" s="4" t="s">
        <v>1941</v>
      </c>
      <c r="J378" s="4">
        <v>3208814855</v>
      </c>
      <c r="K378" s="21">
        <f>+VLOOKUP(A378,'[1]2024'!$B:$I,8,0)</f>
        <v>45415</v>
      </c>
      <c r="L378" s="21">
        <f>+VLOOKUP(A378,'[1]2024'!$B:$J,9,0)</f>
        <v>45419</v>
      </c>
      <c r="M378" s="21">
        <f>+VLOOKUP(A378,'[1]2024'!$B:$K,10,0)</f>
        <v>45541</v>
      </c>
      <c r="N378" s="4">
        <v>4</v>
      </c>
      <c r="O378" s="4" t="s">
        <v>31</v>
      </c>
      <c r="P378" s="4"/>
      <c r="Q378" s="21"/>
      <c r="R378" s="2">
        <v>10880000</v>
      </c>
      <c r="S378" s="2">
        <v>0</v>
      </c>
      <c r="T378" s="15">
        <v>10880000</v>
      </c>
      <c r="U378" s="17" t="s">
        <v>1942</v>
      </c>
      <c r="V378" s="4" t="s">
        <v>508</v>
      </c>
      <c r="W378" s="4">
        <v>0</v>
      </c>
      <c r="X378" s="17" t="s">
        <v>34</v>
      </c>
    </row>
    <row r="379" spans="1:24">
      <c r="A379" s="4">
        <v>378</v>
      </c>
      <c r="B379" s="4" t="s">
        <v>467</v>
      </c>
      <c r="C379" s="3" t="s">
        <v>25</v>
      </c>
      <c r="D379" s="3" t="s">
        <v>46</v>
      </c>
      <c r="E379" s="4" t="s">
        <v>1943</v>
      </c>
      <c r="F379" s="4" t="s">
        <v>1653</v>
      </c>
      <c r="G379" s="4">
        <v>1030643438</v>
      </c>
      <c r="H379" s="4" t="s">
        <v>1944</v>
      </c>
      <c r="I379" s="4" t="s">
        <v>1945</v>
      </c>
      <c r="J379" s="4">
        <v>3203897444</v>
      </c>
      <c r="K379" s="21">
        <f>+VLOOKUP(A379,'[1]2024'!$B:$I,8,0)</f>
        <v>45422</v>
      </c>
      <c r="L379" s="21">
        <f>+VLOOKUP(A379,'[1]2024'!$B:$J,9,0)</f>
        <v>45427</v>
      </c>
      <c r="M379" s="21">
        <f>+VLOOKUP(A379,'[1]2024'!$B:$K,10,0)</f>
        <v>45549</v>
      </c>
      <c r="N379" s="4">
        <v>4</v>
      </c>
      <c r="O379" s="4" t="s">
        <v>31</v>
      </c>
      <c r="P379" s="4"/>
      <c r="Q379" s="21"/>
      <c r="R379" s="2">
        <v>12200000</v>
      </c>
      <c r="S379" s="2">
        <v>0</v>
      </c>
      <c r="T379" s="15">
        <v>12200000</v>
      </c>
      <c r="U379" s="17" t="s">
        <v>1946</v>
      </c>
      <c r="V379" s="4" t="s">
        <v>133</v>
      </c>
      <c r="W379" s="4">
        <v>0</v>
      </c>
      <c r="X379" s="17" t="s">
        <v>34</v>
      </c>
    </row>
    <row r="380" spans="1:24">
      <c r="A380" s="4">
        <v>379</v>
      </c>
      <c r="B380" s="4" t="s">
        <v>232</v>
      </c>
      <c r="C380" s="3" t="s">
        <v>25</v>
      </c>
      <c r="D380" s="3" t="s">
        <v>26</v>
      </c>
      <c r="E380" s="4" t="s">
        <v>1947</v>
      </c>
      <c r="F380" s="4" t="s">
        <v>1948</v>
      </c>
      <c r="G380" s="4">
        <v>1010238035</v>
      </c>
      <c r="H380" s="4" t="s">
        <v>1949</v>
      </c>
      <c r="I380" s="4" t="s">
        <v>1950</v>
      </c>
      <c r="J380" s="4">
        <v>3132079885</v>
      </c>
      <c r="K380" s="21">
        <f>+VLOOKUP(A380,'[1]2024'!$B:$I,8,0)</f>
        <v>45415</v>
      </c>
      <c r="L380" s="21">
        <f>+VLOOKUP(A380,'[1]2024'!$B:$J,9,0)</f>
        <v>45419</v>
      </c>
      <c r="M380" s="21">
        <f>+VLOOKUP(A380,'[1]2024'!$B:$K,10,0)</f>
        <v>45541</v>
      </c>
      <c r="N380" s="4">
        <v>4</v>
      </c>
      <c r="O380" s="4" t="s">
        <v>31</v>
      </c>
      <c r="P380" s="4"/>
      <c r="Q380" s="21"/>
      <c r="R380" s="2">
        <v>19092000</v>
      </c>
      <c r="S380" s="2">
        <v>0</v>
      </c>
      <c r="T380" s="15">
        <v>19092000</v>
      </c>
      <c r="U380" s="17" t="s">
        <v>1951</v>
      </c>
      <c r="V380" s="4" t="s">
        <v>1805</v>
      </c>
      <c r="W380" s="4">
        <v>0</v>
      </c>
      <c r="X380" s="17" t="s">
        <v>34</v>
      </c>
    </row>
    <row r="381" spans="1:24">
      <c r="A381" s="4">
        <v>380</v>
      </c>
      <c r="B381" s="4" t="s">
        <v>654</v>
      </c>
      <c r="C381" s="3" t="s">
        <v>25</v>
      </c>
      <c r="D381" s="3" t="s">
        <v>26</v>
      </c>
      <c r="E381" s="4" t="s">
        <v>1952</v>
      </c>
      <c r="F381" s="4" t="s">
        <v>1953</v>
      </c>
      <c r="G381" s="4">
        <v>1020818499</v>
      </c>
      <c r="H381" s="4" t="s">
        <v>1954</v>
      </c>
      <c r="I381" s="4" t="s">
        <v>1905</v>
      </c>
      <c r="J381" s="4">
        <v>3153328975</v>
      </c>
      <c r="K381" s="21">
        <f>+VLOOKUP(A381,'[1]2024'!$B:$I,8,0)</f>
        <v>45421</v>
      </c>
      <c r="L381" s="21">
        <f>+VLOOKUP(A381,'[1]2024'!$B:$J,9,0)</f>
        <v>45426</v>
      </c>
      <c r="M381" s="21">
        <f>+VLOOKUP(A381,'[1]2024'!$B:$K,10,0)</f>
        <v>45517</v>
      </c>
      <c r="N381" s="4">
        <v>3</v>
      </c>
      <c r="O381" s="4" t="s">
        <v>31</v>
      </c>
      <c r="P381" s="4"/>
      <c r="Q381" s="21"/>
      <c r="R381" s="2">
        <v>14319000</v>
      </c>
      <c r="S381" s="2">
        <v>0</v>
      </c>
      <c r="T381" s="15">
        <v>14319000</v>
      </c>
      <c r="U381" s="17" t="s">
        <v>1955</v>
      </c>
      <c r="V381" s="4" t="s">
        <v>764</v>
      </c>
      <c r="W381" s="4" t="s">
        <v>31</v>
      </c>
      <c r="X381" s="17" t="s">
        <v>34</v>
      </c>
    </row>
    <row r="382" spans="1:24">
      <c r="A382" s="4">
        <v>381</v>
      </c>
      <c r="B382" s="4" t="s">
        <v>1956</v>
      </c>
      <c r="C382" s="3" t="s">
        <v>1912</v>
      </c>
      <c r="D382" s="3" t="s">
        <v>1140</v>
      </c>
      <c r="E382" s="4" t="s">
        <v>1957</v>
      </c>
      <c r="F382" s="4" t="s">
        <v>1958</v>
      </c>
      <c r="G382" s="4">
        <v>800250589</v>
      </c>
      <c r="H382" s="4" t="s">
        <v>1959</v>
      </c>
      <c r="I382" s="4" t="s">
        <v>1960</v>
      </c>
      <c r="J382" s="4">
        <v>3132010290</v>
      </c>
      <c r="K382" s="21">
        <f>+VLOOKUP(A382,'[1]2024'!$B:$I,8,0)</f>
        <v>45415</v>
      </c>
      <c r="L382" s="21">
        <f>+VLOOKUP(A382,'[1]2024'!$B:$J,9,0)</f>
        <v>45415</v>
      </c>
      <c r="M382" s="21">
        <f>+VLOOKUP(A382,'[1]2024'!$B:$K,10,0)</f>
        <v>45718</v>
      </c>
      <c r="N382" s="4">
        <v>10</v>
      </c>
      <c r="O382" s="4" t="s">
        <v>31</v>
      </c>
      <c r="P382" s="4"/>
      <c r="Q382" s="21"/>
      <c r="R382" s="2">
        <v>34990427</v>
      </c>
      <c r="S382" s="2">
        <v>0</v>
      </c>
      <c r="T382" s="15">
        <v>34990427</v>
      </c>
      <c r="U382" s="17" t="s">
        <v>1961</v>
      </c>
      <c r="V382" s="4" t="s">
        <v>358</v>
      </c>
      <c r="W382" s="4">
        <v>0</v>
      </c>
      <c r="X382" s="17" t="s">
        <v>1962</v>
      </c>
    </row>
    <row r="383" spans="1:24">
      <c r="A383" s="4">
        <v>382</v>
      </c>
      <c r="B383" s="4" t="s">
        <v>467</v>
      </c>
      <c r="C383" s="3" t="s">
        <v>25</v>
      </c>
      <c r="D383" s="3" t="s">
        <v>46</v>
      </c>
      <c r="E383" s="4" t="s">
        <v>1963</v>
      </c>
      <c r="F383" s="4" t="s">
        <v>1964</v>
      </c>
      <c r="G383" s="4">
        <v>1022431396</v>
      </c>
      <c r="H383" s="4" t="s">
        <v>1965</v>
      </c>
      <c r="I383" s="4" t="s">
        <v>1966</v>
      </c>
      <c r="J383" s="4">
        <v>32229481640</v>
      </c>
      <c r="K383" s="21">
        <f>+VLOOKUP(A383,'[1]2024'!$B:$I,8,0)</f>
        <v>45418</v>
      </c>
      <c r="L383" s="21">
        <f>+VLOOKUP(A383,'[1]2024'!$B:$J,9,0)</f>
        <v>45420</v>
      </c>
      <c r="M383" s="21">
        <f>+VLOOKUP(A383,'[1]2024'!$B:$K,10,0)</f>
        <v>45542</v>
      </c>
      <c r="N383" s="4">
        <v>4</v>
      </c>
      <c r="O383" s="4" t="s">
        <v>31</v>
      </c>
      <c r="P383" s="4"/>
      <c r="Q383" s="21"/>
      <c r="R383" s="2">
        <v>10880000</v>
      </c>
      <c r="S383" s="2">
        <v>0</v>
      </c>
      <c r="T383" s="15">
        <v>10880000</v>
      </c>
      <c r="U383" s="17" t="s">
        <v>1967</v>
      </c>
      <c r="V383" s="4" t="s">
        <v>469</v>
      </c>
      <c r="W383" s="4">
        <v>0</v>
      </c>
      <c r="X383" s="17" t="s">
        <v>34</v>
      </c>
    </row>
    <row r="384" spans="1:24">
      <c r="A384" s="4">
        <v>383</v>
      </c>
      <c r="B384" s="4" t="s">
        <v>290</v>
      </c>
      <c r="C384" s="3" t="s">
        <v>25</v>
      </c>
      <c r="D384" s="3" t="s">
        <v>1968</v>
      </c>
      <c r="E384" s="4" t="s">
        <v>1969</v>
      </c>
      <c r="F384" s="4" t="s">
        <v>1970</v>
      </c>
      <c r="G384" s="4">
        <v>899999061</v>
      </c>
      <c r="H384" s="4" t="s">
        <v>31</v>
      </c>
      <c r="I384" s="4" t="s">
        <v>1971</v>
      </c>
      <c r="J384" s="4">
        <v>3279797</v>
      </c>
      <c r="K384" s="21">
        <f>+VLOOKUP(A384,'[1]2024'!$B:$I,8,0)</f>
        <v>45414</v>
      </c>
      <c r="L384" s="21">
        <f>+VLOOKUP(A384,'[1]2024'!$B:$J,9,0)</f>
        <v>45418</v>
      </c>
      <c r="M384" s="21">
        <f>+VLOOKUP(A384,'[1]2024'!$B:$K,10,0)</f>
        <v>45657</v>
      </c>
      <c r="N384" s="4" t="s">
        <v>31</v>
      </c>
      <c r="O384" s="4" t="s">
        <v>31</v>
      </c>
      <c r="P384" s="4"/>
      <c r="Q384" s="21"/>
      <c r="R384" s="2">
        <v>3947813311</v>
      </c>
      <c r="S384" s="2">
        <v>0</v>
      </c>
      <c r="T384" s="15">
        <v>3947813311</v>
      </c>
      <c r="U384" s="17" t="s">
        <v>1972</v>
      </c>
      <c r="V384" s="4" t="s">
        <v>1973</v>
      </c>
      <c r="W384" s="4">
        <v>0</v>
      </c>
      <c r="X384" s="17" t="s">
        <v>34</v>
      </c>
    </row>
    <row r="385" spans="1:24">
      <c r="A385" s="4">
        <v>384</v>
      </c>
      <c r="B385" s="4" t="s">
        <v>1974</v>
      </c>
      <c r="C385" s="3" t="s">
        <v>1912</v>
      </c>
      <c r="D385" s="3" t="s">
        <v>1673</v>
      </c>
      <c r="E385" s="4" t="s">
        <v>1975</v>
      </c>
      <c r="F385" s="4" t="s">
        <v>1976</v>
      </c>
      <c r="G385" s="4">
        <v>901361149</v>
      </c>
      <c r="H385" s="4" t="s">
        <v>1977</v>
      </c>
      <c r="I385" s="4" t="s">
        <v>1978</v>
      </c>
      <c r="J385" s="4">
        <v>3017784872</v>
      </c>
      <c r="K385" s="21">
        <f>+VLOOKUP(A385,'[1]2024'!$B:$I,8,0)</f>
        <v>45427</v>
      </c>
      <c r="L385" s="21">
        <f>+VLOOKUP(A385,'[1]2024'!$B:$J,9,0)</f>
        <v>45427</v>
      </c>
      <c r="M385" s="21">
        <f>+VLOOKUP(A385,'[1]2024'!$B:$K,10,0)</f>
        <v>45487</v>
      </c>
      <c r="N385" s="4">
        <v>2</v>
      </c>
      <c r="O385" s="4" t="s">
        <v>31</v>
      </c>
      <c r="P385" s="4"/>
      <c r="Q385" s="21"/>
      <c r="R385" s="2">
        <v>36400000</v>
      </c>
      <c r="S385" s="2">
        <v>0</v>
      </c>
      <c r="T385" s="15">
        <v>36400000</v>
      </c>
      <c r="U385" s="17" t="s">
        <v>1979</v>
      </c>
      <c r="V385" s="4" t="s">
        <v>1816</v>
      </c>
      <c r="W385" s="4">
        <v>0</v>
      </c>
      <c r="X385" s="17" t="s">
        <v>34</v>
      </c>
    </row>
    <row r="386" spans="1:24">
      <c r="A386" s="4">
        <v>385</v>
      </c>
      <c r="B386" s="4" t="s">
        <v>1980</v>
      </c>
      <c r="C386" s="3" t="s">
        <v>1981</v>
      </c>
      <c r="D386" s="3" t="s">
        <v>1140</v>
      </c>
      <c r="E386" s="4" t="s">
        <v>1982</v>
      </c>
      <c r="F386" s="4" t="s">
        <v>1983</v>
      </c>
      <c r="G386" s="4">
        <v>901831963</v>
      </c>
      <c r="H386" s="4" t="s">
        <v>1984</v>
      </c>
      <c r="I386" s="4" t="s">
        <v>1985</v>
      </c>
      <c r="J386" s="4" t="s">
        <v>1986</v>
      </c>
      <c r="K386" s="21">
        <f>+VLOOKUP(A386,'[1]2024'!$B:$I,8,0)</f>
        <v>45428</v>
      </c>
      <c r="L386" s="21">
        <f>+VLOOKUP(A386,'[1]2024'!$B:$J,9,0)</f>
        <v>45428</v>
      </c>
      <c r="M386" s="21">
        <f>+VLOOKUP(A386,'[1]2024'!$B:$K,10,0)</f>
        <v>45672</v>
      </c>
      <c r="N386" s="4">
        <v>8</v>
      </c>
      <c r="O386" s="4" t="s">
        <v>31</v>
      </c>
      <c r="P386" s="4"/>
      <c r="Q386" s="21"/>
      <c r="R386" s="2">
        <v>611529975</v>
      </c>
      <c r="S386" s="2">
        <v>0</v>
      </c>
      <c r="T386" s="15">
        <v>611529975</v>
      </c>
      <c r="U386" s="17" t="s">
        <v>1987</v>
      </c>
      <c r="V386" s="4" t="s">
        <v>167</v>
      </c>
      <c r="W386" s="4">
        <v>0</v>
      </c>
      <c r="X386" s="17" t="s">
        <v>34</v>
      </c>
    </row>
    <row r="387" spans="1:24">
      <c r="A387" s="4">
        <v>386</v>
      </c>
      <c r="B387" s="4" t="s">
        <v>591</v>
      </c>
      <c r="C387" s="3" t="s">
        <v>25</v>
      </c>
      <c r="D387" s="3" t="s">
        <v>46</v>
      </c>
      <c r="E387" s="4" t="s">
        <v>1988</v>
      </c>
      <c r="F387" s="4" t="s">
        <v>1989</v>
      </c>
      <c r="G387" s="4">
        <v>80051155</v>
      </c>
      <c r="H387" s="4" t="s">
        <v>1990</v>
      </c>
      <c r="I387" s="4" t="s">
        <v>1991</v>
      </c>
      <c r="J387" s="4">
        <v>3143986569</v>
      </c>
      <c r="K387" s="21">
        <f>+VLOOKUP(A387,'[1]2024'!$B:$I,8,0)</f>
        <v>45433</v>
      </c>
      <c r="L387" s="21">
        <f>+VLOOKUP(A387,'[1]2024'!$B:$J,9,0)</f>
        <v>45439</v>
      </c>
      <c r="M387" s="21">
        <f>+VLOOKUP(A387,'[1]2024'!$B:$K,10,0)</f>
        <v>45561</v>
      </c>
      <c r="N387" s="4">
        <v>4</v>
      </c>
      <c r="O387" s="4" t="s">
        <v>31</v>
      </c>
      <c r="P387" s="4"/>
      <c r="Q387" s="21"/>
      <c r="R387" s="2">
        <v>12200000</v>
      </c>
      <c r="S387" s="2">
        <v>0</v>
      </c>
      <c r="T387" s="15">
        <v>12200000</v>
      </c>
      <c r="U387" s="17" t="s">
        <v>1992</v>
      </c>
      <c r="V387" s="4" t="s">
        <v>31</v>
      </c>
      <c r="W387" s="4">
        <v>0</v>
      </c>
      <c r="X387" s="17" t="s">
        <v>34</v>
      </c>
    </row>
    <row r="388" spans="1:24">
      <c r="A388" s="4">
        <v>387</v>
      </c>
      <c r="B388" s="4" t="s">
        <v>906</v>
      </c>
      <c r="C388" s="3" t="s">
        <v>25</v>
      </c>
      <c r="D388" s="3" t="s">
        <v>26</v>
      </c>
      <c r="E388" s="4" t="s">
        <v>1993</v>
      </c>
      <c r="F388" s="4" t="s">
        <v>1994</v>
      </c>
      <c r="G388" s="4">
        <v>53139787</v>
      </c>
      <c r="H388" s="4" t="s">
        <v>1995</v>
      </c>
      <c r="I388" s="4" t="s">
        <v>1996</v>
      </c>
      <c r="J388" s="4">
        <v>312770676</v>
      </c>
      <c r="K388" s="21">
        <f>+VLOOKUP(A388,'[1]2024'!$B:$I,8,0)</f>
        <v>45433</v>
      </c>
      <c r="L388" s="21">
        <f>+VLOOKUP(A388,'[1]2024'!$B:$J,9,0)</f>
        <v>45436</v>
      </c>
      <c r="M388" s="21">
        <f>+VLOOKUP(A388,'[1]2024'!$B:$K,10,0)</f>
        <v>45558</v>
      </c>
      <c r="N388" s="4">
        <v>4</v>
      </c>
      <c r="O388" s="4" t="s">
        <v>31</v>
      </c>
      <c r="P388" s="4"/>
      <c r="Q388" s="21"/>
      <c r="R388" s="2">
        <v>19092000</v>
      </c>
      <c r="S388" s="2">
        <v>0</v>
      </c>
      <c r="T388" s="15">
        <v>19092000</v>
      </c>
      <c r="U388" s="17" t="s">
        <v>1997</v>
      </c>
      <c r="V388" s="4" t="s">
        <v>1998</v>
      </c>
      <c r="W388" s="4">
        <v>0</v>
      </c>
      <c r="X388" s="17" t="s">
        <v>34</v>
      </c>
    </row>
    <row r="389" spans="1:24">
      <c r="A389" s="4">
        <v>388</v>
      </c>
      <c r="B389" s="4" t="s">
        <v>58</v>
      </c>
      <c r="C389" s="3" t="s">
        <v>25</v>
      </c>
      <c r="D389" s="3" t="s">
        <v>26</v>
      </c>
      <c r="E389" s="4" t="s">
        <v>1999</v>
      </c>
      <c r="F389" s="4" t="s">
        <v>2000</v>
      </c>
      <c r="G389" s="4">
        <v>1018451268</v>
      </c>
      <c r="H389" s="4" t="s">
        <v>2001</v>
      </c>
      <c r="I389" s="4" t="s">
        <v>2002</v>
      </c>
      <c r="J389" s="4">
        <v>3152169408</v>
      </c>
      <c r="K389" s="21">
        <f>+VLOOKUP(A389,'[1]2024'!$B:$I,8,0)</f>
        <v>45435</v>
      </c>
      <c r="L389" s="21">
        <f>+VLOOKUP(A389,'[1]2024'!$B:$J,9,0)</f>
        <v>45439</v>
      </c>
      <c r="M389" s="21">
        <f>+VLOOKUP(A389,'[1]2024'!$B:$K,10,0)</f>
        <v>45561</v>
      </c>
      <c r="N389" s="4">
        <v>4</v>
      </c>
      <c r="O389" s="4" t="s">
        <v>31</v>
      </c>
      <c r="P389" s="4"/>
      <c r="Q389" s="21"/>
      <c r="R389" s="2">
        <v>19092000</v>
      </c>
      <c r="S389" s="2">
        <v>0</v>
      </c>
      <c r="T389" s="15">
        <v>19092000</v>
      </c>
      <c r="U389" s="17" t="s">
        <v>2003</v>
      </c>
      <c r="V389" s="4" t="s">
        <v>2004</v>
      </c>
      <c r="W389" s="4">
        <v>0</v>
      </c>
      <c r="X389" s="17" t="s">
        <v>34</v>
      </c>
    </row>
    <row r="390" spans="1:24">
      <c r="A390" s="4">
        <v>389</v>
      </c>
      <c r="B390" s="4" t="s">
        <v>24</v>
      </c>
      <c r="C390" s="3" t="s">
        <v>25</v>
      </c>
      <c r="D390" s="3" t="s">
        <v>26</v>
      </c>
      <c r="E390" s="4" t="s">
        <v>2005</v>
      </c>
      <c r="F390" s="4" t="s">
        <v>2006</v>
      </c>
      <c r="G390" s="4">
        <v>53931117</v>
      </c>
      <c r="H390" s="4" t="s">
        <v>2007</v>
      </c>
      <c r="I390" s="4" t="s">
        <v>2008</v>
      </c>
      <c r="J390" s="4">
        <v>3127108017</v>
      </c>
      <c r="K390" s="21">
        <f>+VLOOKUP(A390,'[1]2024'!$B:$I,8,0)</f>
        <v>45435</v>
      </c>
      <c r="L390" s="21">
        <f>+VLOOKUP(A390,'[1]2024'!$B:$J,9,0)</f>
        <v>45439</v>
      </c>
      <c r="M390" s="21">
        <f>+VLOOKUP(A390,'[1]2024'!$B:$K,10,0)</f>
        <v>45561</v>
      </c>
      <c r="N390" s="4">
        <v>4</v>
      </c>
      <c r="O390" s="4" t="s">
        <v>31</v>
      </c>
      <c r="P390" s="4"/>
      <c r="Q390" s="21"/>
      <c r="R390" s="2">
        <v>19092000</v>
      </c>
      <c r="S390" s="2">
        <v>0</v>
      </c>
      <c r="T390" s="15">
        <v>19092000</v>
      </c>
      <c r="U390" s="17" t="s">
        <v>2009</v>
      </c>
      <c r="V390" s="4" t="s">
        <v>97</v>
      </c>
      <c r="W390" s="4">
        <v>0</v>
      </c>
      <c r="X390" s="17" t="s">
        <v>34</v>
      </c>
    </row>
    <row r="391" spans="1:24">
      <c r="A391" s="4">
        <v>390</v>
      </c>
      <c r="B391" s="4" t="s">
        <v>172</v>
      </c>
      <c r="C391" s="3" t="s">
        <v>25</v>
      </c>
      <c r="D391" s="3" t="s">
        <v>1968</v>
      </c>
      <c r="E391" s="4" t="s">
        <v>2010</v>
      </c>
      <c r="F391" s="4" t="s">
        <v>2011</v>
      </c>
      <c r="G391" s="4">
        <v>800148631</v>
      </c>
      <c r="H391" s="4" t="s">
        <v>31</v>
      </c>
      <c r="I391" s="4" t="s">
        <v>2012</v>
      </c>
      <c r="J391" s="4">
        <v>6017449510</v>
      </c>
      <c r="K391" s="21">
        <f>+VLOOKUP(A391,'[1]2024'!$B:$I,8,0)</f>
        <v>45443</v>
      </c>
      <c r="L391" s="21">
        <f>+VLOOKUP(A391,'[1]2024'!$B:$J,9,0)</f>
        <v>45455</v>
      </c>
      <c r="M391" s="21">
        <f>+VLOOKUP(A391,'[1]2024'!$B:$K,10,0)</f>
        <v>45727</v>
      </c>
      <c r="N391" s="4">
        <v>9</v>
      </c>
      <c r="O391" s="4" t="s">
        <v>31</v>
      </c>
      <c r="P391" s="4"/>
      <c r="Q391" s="21"/>
      <c r="R391" s="2">
        <v>756880000</v>
      </c>
      <c r="S391" s="2">
        <v>0</v>
      </c>
      <c r="T391" s="15">
        <v>756880000</v>
      </c>
      <c r="U391" s="17" t="s">
        <v>2013</v>
      </c>
      <c r="V391" s="4" t="s">
        <v>31</v>
      </c>
      <c r="W391" s="4">
        <v>0</v>
      </c>
      <c r="X391" s="17" t="s">
        <v>1962</v>
      </c>
    </row>
    <row r="392" spans="1:24">
      <c r="A392" s="4">
        <v>391</v>
      </c>
      <c r="B392" s="4" t="s">
        <v>24</v>
      </c>
      <c r="C392" s="3" t="s">
        <v>25</v>
      </c>
      <c r="D392" s="3" t="s">
        <v>46</v>
      </c>
      <c r="E392" s="4" t="s">
        <v>2014</v>
      </c>
      <c r="F392" s="4" t="s">
        <v>2015</v>
      </c>
      <c r="G392" s="4">
        <v>1010012024</v>
      </c>
      <c r="H392" s="4" t="s">
        <v>2016</v>
      </c>
      <c r="I392" s="4" t="s">
        <v>2017</v>
      </c>
      <c r="J392" s="4">
        <v>3223045148</v>
      </c>
      <c r="K392" s="21">
        <f>+VLOOKUP(A392,'[1]2024'!$B:$I,8,0)</f>
        <v>45447</v>
      </c>
      <c r="L392" s="21">
        <f>+VLOOKUP(A392,'[1]2024'!$B:$J,9,0)</f>
        <v>45448</v>
      </c>
      <c r="M392" s="21">
        <f>+VLOOKUP(A392,'[1]2024'!$B:$K,10,0)</f>
        <v>45569</v>
      </c>
      <c r="N392" s="4">
        <v>4</v>
      </c>
      <c r="O392" s="4" t="s">
        <v>31</v>
      </c>
      <c r="P392" s="4"/>
      <c r="Q392" s="21"/>
      <c r="R392" s="2">
        <v>10880000</v>
      </c>
      <c r="S392" s="2">
        <v>0</v>
      </c>
      <c r="T392" s="15">
        <v>10880000</v>
      </c>
      <c r="U392" s="17" t="s">
        <v>2018</v>
      </c>
      <c r="V392" s="4" t="s">
        <v>2019</v>
      </c>
      <c r="W392" s="4">
        <v>0</v>
      </c>
      <c r="X392" s="17" t="s">
        <v>34</v>
      </c>
    </row>
    <row r="393" spans="1:24">
      <c r="A393" s="4">
        <v>392</v>
      </c>
      <c r="B393" s="4" t="s">
        <v>1043</v>
      </c>
      <c r="C393" s="3" t="s">
        <v>1912</v>
      </c>
      <c r="D393" s="3" t="s">
        <v>2020</v>
      </c>
      <c r="E393" s="4" t="s">
        <v>2021</v>
      </c>
      <c r="F393" s="4" t="s">
        <v>2022</v>
      </c>
      <c r="G393" s="4">
        <v>900172759</v>
      </c>
      <c r="H393" s="4" t="s">
        <v>2023</v>
      </c>
      <c r="I393" s="4" t="s">
        <v>2024</v>
      </c>
      <c r="J393" s="4">
        <v>3004790580</v>
      </c>
      <c r="K393" s="21">
        <f>+VLOOKUP(A393,'[1]2024'!$B:$I,8,0)</f>
        <v>45443</v>
      </c>
      <c r="L393" s="21">
        <f>+VLOOKUP(A393,'[1]2024'!$B:$J,9,0)</f>
        <v>45448</v>
      </c>
      <c r="M393" s="21">
        <f>+VLOOKUP(A393,'[1]2024'!$B:$K,10,0)</f>
        <v>45455</v>
      </c>
      <c r="N393" s="4" t="s">
        <v>31</v>
      </c>
      <c r="O393" s="4">
        <v>7</v>
      </c>
      <c r="P393" s="4"/>
      <c r="Q393" s="21"/>
      <c r="R393" s="2">
        <v>36400000</v>
      </c>
      <c r="S393" s="2">
        <v>0</v>
      </c>
      <c r="T393" s="15">
        <v>36400000</v>
      </c>
      <c r="U393" s="17" t="s">
        <v>2025</v>
      </c>
      <c r="V393" s="4" t="s">
        <v>2026</v>
      </c>
      <c r="W393" s="4">
        <v>0</v>
      </c>
      <c r="X393" s="17" t="s">
        <v>34</v>
      </c>
    </row>
    <row r="394" spans="1:24">
      <c r="A394" s="4">
        <v>393</v>
      </c>
      <c r="B394" s="4" t="s">
        <v>2027</v>
      </c>
      <c r="C394" s="3" t="s">
        <v>1912</v>
      </c>
      <c r="D394" s="3" t="s">
        <v>1673</v>
      </c>
      <c r="E394" s="4" t="s">
        <v>2028</v>
      </c>
      <c r="F394" s="4" t="s">
        <v>2029</v>
      </c>
      <c r="G394" s="4">
        <v>904044822</v>
      </c>
      <c r="H394" s="4" t="s">
        <v>2030</v>
      </c>
      <c r="I394" s="4" t="s">
        <v>2031</v>
      </c>
      <c r="J394" s="4">
        <v>4721815</v>
      </c>
      <c r="K394" s="21">
        <f>+VLOOKUP(A394,'[1]2024'!$B:$I,8,0)</f>
        <v>45448</v>
      </c>
      <c r="L394" s="21">
        <f>+VLOOKUP(A394,'[1]2024'!$B:$J,9,0)</f>
        <v>45456</v>
      </c>
      <c r="M394" s="21">
        <f>+VLOOKUP(A394,'[1]2024'!$B:$K,10,0)</f>
        <v>45700</v>
      </c>
      <c r="N394" s="4">
        <v>8</v>
      </c>
      <c r="O394" s="4" t="s">
        <v>31</v>
      </c>
      <c r="P394" s="4">
        <f>+VLOOKUP(A394,[2]ADIC!$C:$D,2,0)</f>
        <v>30</v>
      </c>
      <c r="Q394" s="21">
        <f>+VLOOKUP(A394,[2]ADIC!$C:$E,3,0)</f>
        <v>45728</v>
      </c>
      <c r="R394" s="2">
        <v>18000000</v>
      </c>
      <c r="S394" s="2">
        <v>0</v>
      </c>
      <c r="T394" s="15">
        <v>18000000</v>
      </c>
      <c r="U394" s="17" t="s">
        <v>2032</v>
      </c>
      <c r="V394" s="4" t="s">
        <v>2033</v>
      </c>
      <c r="W394" s="4">
        <v>0</v>
      </c>
      <c r="X394" s="17" t="s">
        <v>34</v>
      </c>
    </row>
    <row r="395" spans="1:24">
      <c r="A395" s="4">
        <v>394</v>
      </c>
      <c r="B395" s="4" t="s">
        <v>24</v>
      </c>
      <c r="C395" s="3" t="s">
        <v>25</v>
      </c>
      <c r="D395" s="3" t="s">
        <v>26</v>
      </c>
      <c r="E395" s="4" t="s">
        <v>2034</v>
      </c>
      <c r="F395" s="4" t="s">
        <v>129</v>
      </c>
      <c r="G395" s="4">
        <v>1030582824</v>
      </c>
      <c r="H395" s="4" t="s">
        <v>2035</v>
      </c>
      <c r="I395" s="4" t="s">
        <v>130</v>
      </c>
      <c r="J395" s="4">
        <v>3022056737</v>
      </c>
      <c r="K395" s="21">
        <f>+VLOOKUP(A395,'[1]2024'!$B:$I,8,0)</f>
        <v>45450</v>
      </c>
      <c r="L395" s="21">
        <f>+VLOOKUP(A395,'[1]2024'!$B:$J,9,0)</f>
        <v>45450</v>
      </c>
      <c r="M395" s="21">
        <f>+VLOOKUP(A395,'[1]2024'!$B:$K,10,0)</f>
        <v>45571</v>
      </c>
      <c r="N395" s="4">
        <v>4</v>
      </c>
      <c r="O395" s="4" t="s">
        <v>31</v>
      </c>
      <c r="P395" s="4"/>
      <c r="Q395" s="21"/>
      <c r="R395" s="2">
        <v>42000000</v>
      </c>
      <c r="S395" s="2">
        <v>0</v>
      </c>
      <c r="T395" s="15">
        <v>42000000</v>
      </c>
      <c r="U395" s="17" t="s">
        <v>2036</v>
      </c>
      <c r="V395" s="4" t="s">
        <v>2037</v>
      </c>
      <c r="W395" s="4">
        <v>0</v>
      </c>
      <c r="X395" s="17" t="s">
        <v>34</v>
      </c>
    </row>
    <row r="396" spans="1:24">
      <c r="A396" s="4">
        <v>395</v>
      </c>
      <c r="B396" s="4" t="s">
        <v>24</v>
      </c>
      <c r="C396" s="3" t="s">
        <v>25</v>
      </c>
      <c r="D396" s="3" t="s">
        <v>26</v>
      </c>
      <c r="E396" s="4" t="s">
        <v>2038</v>
      </c>
      <c r="F396" s="4" t="s">
        <v>2037</v>
      </c>
      <c r="G396" s="4">
        <v>1032372023</v>
      </c>
      <c r="H396" s="4" t="s">
        <v>2039</v>
      </c>
      <c r="I396" s="4" t="s">
        <v>126</v>
      </c>
      <c r="J396" s="4">
        <v>3112132707</v>
      </c>
      <c r="K396" s="21">
        <f>+VLOOKUP(A396,'[1]2024'!$B:$I,8,0)</f>
        <v>45455</v>
      </c>
      <c r="L396" s="21">
        <f>+VLOOKUP(A396,'[1]2024'!$B:$J,9,0)</f>
        <v>45456</v>
      </c>
      <c r="M396" s="21">
        <f>+VLOOKUP(A396,'[1]2024'!$B:$K,10,0)</f>
        <v>45577</v>
      </c>
      <c r="N396" s="4">
        <v>4</v>
      </c>
      <c r="O396" s="4" t="s">
        <v>31</v>
      </c>
      <c r="P396" s="4"/>
      <c r="Q396" s="21"/>
      <c r="R396" s="2">
        <v>43200000</v>
      </c>
      <c r="S396" s="2">
        <v>0</v>
      </c>
      <c r="T396" s="15">
        <v>43200000</v>
      </c>
      <c r="U396" s="17" t="s">
        <v>2040</v>
      </c>
      <c r="V396" s="4" t="s">
        <v>31</v>
      </c>
      <c r="W396" s="4">
        <v>0</v>
      </c>
      <c r="X396" s="17" t="s">
        <v>34</v>
      </c>
    </row>
    <row r="397" spans="1:24">
      <c r="A397" s="4">
        <v>396</v>
      </c>
      <c r="B397" s="4" t="s">
        <v>24</v>
      </c>
      <c r="C397" s="3" t="s">
        <v>25</v>
      </c>
      <c r="D397" s="3" t="s">
        <v>26</v>
      </c>
      <c r="E397" s="4" t="s">
        <v>2041</v>
      </c>
      <c r="F397" s="4" t="s">
        <v>42</v>
      </c>
      <c r="G397" s="4">
        <v>20499867</v>
      </c>
      <c r="H397" s="4" t="s">
        <v>2042</v>
      </c>
      <c r="I397" s="4" t="s">
        <v>44</v>
      </c>
      <c r="J397" s="4">
        <v>3144252196</v>
      </c>
      <c r="K397" s="21">
        <f>+VLOOKUP(A397,'[1]2024'!$B:$I,8,0)</f>
        <v>45450</v>
      </c>
      <c r="L397" s="21">
        <f>+VLOOKUP(A397,'[1]2024'!$B:$J,9,0)</f>
        <v>45454</v>
      </c>
      <c r="M397" s="21">
        <f>+VLOOKUP(A397,'[1]2024'!$B:$K,10,0)</f>
        <v>45575</v>
      </c>
      <c r="N397" s="4">
        <v>4</v>
      </c>
      <c r="O397" s="4" t="s">
        <v>31</v>
      </c>
      <c r="P397" s="4"/>
      <c r="Q397" s="21"/>
      <c r="R397" s="2">
        <v>22000000</v>
      </c>
      <c r="S397" s="2">
        <v>0</v>
      </c>
      <c r="T397" s="15">
        <v>22000000</v>
      </c>
      <c r="U397" s="17" t="s">
        <v>2043</v>
      </c>
      <c r="V397" s="4" t="s">
        <v>31</v>
      </c>
      <c r="W397" s="4" t="s">
        <v>2044</v>
      </c>
      <c r="X397" s="17" t="s">
        <v>34</v>
      </c>
    </row>
    <row r="398" spans="1:24">
      <c r="A398" s="4">
        <v>397</v>
      </c>
      <c r="B398" s="4" t="s">
        <v>2045</v>
      </c>
      <c r="C398" s="3" t="s">
        <v>2046</v>
      </c>
      <c r="D398" s="3" t="s">
        <v>1673</v>
      </c>
      <c r="E398" s="4" t="s">
        <v>2047</v>
      </c>
      <c r="F398" s="4" t="s">
        <v>2048</v>
      </c>
      <c r="G398" s="4">
        <v>860026740</v>
      </c>
      <c r="H398" s="4" t="s">
        <v>2049</v>
      </c>
      <c r="I398" s="4" t="s">
        <v>2050</v>
      </c>
      <c r="J398" s="4">
        <v>4321500</v>
      </c>
      <c r="K398" s="21">
        <f>+VLOOKUP(A398,'[1]2024'!$B:$I,8,0)</f>
        <v>45457</v>
      </c>
      <c r="L398" s="21">
        <f>+VLOOKUP(A398,'[1]2024'!$B:$J,9,0)</f>
        <v>45462</v>
      </c>
      <c r="M398" s="21">
        <f>+VLOOKUP(A398,'[1]2024'!$B:$K,10,0)</f>
        <v>45765</v>
      </c>
      <c r="N398" s="4">
        <v>10</v>
      </c>
      <c r="O398" s="4" t="s">
        <v>31</v>
      </c>
      <c r="P398" s="4"/>
      <c r="Q398" s="21"/>
      <c r="R398" s="2">
        <v>88000000</v>
      </c>
      <c r="S398" s="2">
        <v>0</v>
      </c>
      <c r="T398" s="15">
        <v>88000000</v>
      </c>
      <c r="U398" s="17" t="s">
        <v>2051</v>
      </c>
      <c r="V398" s="4" t="s">
        <v>97</v>
      </c>
      <c r="W398" s="4">
        <v>0</v>
      </c>
      <c r="X398" s="17" t="s">
        <v>1962</v>
      </c>
    </row>
    <row r="399" spans="1:24">
      <c r="A399" s="4">
        <v>398</v>
      </c>
      <c r="B399" s="4" t="s">
        <v>64</v>
      </c>
      <c r="C399" s="3" t="s">
        <v>25</v>
      </c>
      <c r="D399" s="3" t="s">
        <v>1968</v>
      </c>
      <c r="E399" s="4" t="s">
        <v>2052</v>
      </c>
      <c r="F399" s="4" t="s">
        <v>2053</v>
      </c>
      <c r="G399" s="4">
        <v>900100455</v>
      </c>
      <c r="H399" s="4" t="s">
        <v>2054</v>
      </c>
      <c r="I399" s="4" t="s">
        <v>2055</v>
      </c>
      <c r="J399" s="4">
        <v>3908414</v>
      </c>
      <c r="K399" s="21">
        <f>+VLOOKUP(A399,'[1]2024'!$B:$I,8,0)</f>
        <v>45456</v>
      </c>
      <c r="L399" s="21">
        <f>+VLOOKUP(A399,'[1]2024'!$B:$J,9,0)</f>
        <v>45462</v>
      </c>
      <c r="M399" s="21">
        <f>+VLOOKUP(A399,'[1]2024'!$B:$K,10,0)</f>
        <v>45765</v>
      </c>
      <c r="N399" s="4">
        <v>10</v>
      </c>
      <c r="O399" s="4" t="s">
        <v>31</v>
      </c>
      <c r="P399" s="4"/>
      <c r="Q399" s="21"/>
      <c r="R399" s="2">
        <v>4512095522</v>
      </c>
      <c r="S399" s="2">
        <v>889586749</v>
      </c>
      <c r="T399" s="15">
        <v>5401682271</v>
      </c>
      <c r="U399" s="17" t="s">
        <v>2056</v>
      </c>
      <c r="V399" s="4" t="s">
        <v>2057</v>
      </c>
      <c r="W399" s="4">
        <v>0</v>
      </c>
      <c r="X399" s="17" t="s">
        <v>1962</v>
      </c>
    </row>
    <row r="400" spans="1:24">
      <c r="A400" s="4">
        <v>399</v>
      </c>
      <c r="B400" s="4" t="s">
        <v>1974</v>
      </c>
      <c r="C400" s="3" t="s">
        <v>25</v>
      </c>
      <c r="D400" s="3" t="s">
        <v>46</v>
      </c>
      <c r="E400" s="4" t="s">
        <v>2058</v>
      </c>
      <c r="F400" s="4" t="s">
        <v>2059</v>
      </c>
      <c r="G400" s="4">
        <v>52974854</v>
      </c>
      <c r="H400" s="4" t="s">
        <v>2060</v>
      </c>
      <c r="I400" s="4" t="s">
        <v>2061</v>
      </c>
      <c r="J400" s="4">
        <v>3123351475</v>
      </c>
      <c r="K400" s="21">
        <f>+VLOOKUP(A400,'[1]2024'!$B:$I,8,0)</f>
        <v>45470</v>
      </c>
      <c r="L400" s="21">
        <f>+VLOOKUP(A400,'[1]2024'!$B:$J,9,0)</f>
        <v>45477</v>
      </c>
      <c r="M400" s="21">
        <f>+VLOOKUP(A400,'[1]2024'!$B:$K,10,0)</f>
        <v>45599</v>
      </c>
      <c r="N400" s="4">
        <v>4</v>
      </c>
      <c r="O400" s="4" t="s">
        <v>31</v>
      </c>
      <c r="P400" s="4"/>
      <c r="Q400" s="21"/>
      <c r="R400" s="2">
        <v>11576000</v>
      </c>
      <c r="S400" s="2">
        <v>0</v>
      </c>
      <c r="T400" s="15">
        <v>11576000</v>
      </c>
      <c r="U400" s="17" t="s">
        <v>2062</v>
      </c>
      <c r="V400" s="4" t="s">
        <v>31</v>
      </c>
      <c r="W400" s="4" t="s">
        <v>31</v>
      </c>
      <c r="X400" s="17" t="s">
        <v>34</v>
      </c>
    </row>
    <row r="401" spans="1:24">
      <c r="A401" s="4">
        <v>400</v>
      </c>
      <c r="B401" s="4" t="s">
        <v>24</v>
      </c>
      <c r="C401" s="3" t="s">
        <v>25</v>
      </c>
      <c r="D401" s="3" t="s">
        <v>26</v>
      </c>
      <c r="E401" s="4" t="s">
        <v>2063</v>
      </c>
      <c r="F401" s="4" t="s">
        <v>2064</v>
      </c>
      <c r="G401" s="4">
        <v>79298478</v>
      </c>
      <c r="H401" s="4" t="s">
        <v>2065</v>
      </c>
      <c r="I401" s="4" t="s">
        <v>2066</v>
      </c>
      <c r="J401" s="4">
        <v>3212309210</v>
      </c>
      <c r="K401" s="21">
        <f>+VLOOKUP(A401,'[1]2024'!$B:$I,8,0)</f>
        <v>45471</v>
      </c>
      <c r="L401" s="21">
        <f>+VLOOKUP(A401,'[1]2024'!$B:$J,9,0)</f>
        <v>45477</v>
      </c>
      <c r="M401" s="21">
        <f>+VLOOKUP(A401,'[1]2024'!$B:$K,10,0)</f>
        <v>45599</v>
      </c>
      <c r="N401" s="4">
        <v>4</v>
      </c>
      <c r="O401" s="4" t="s">
        <v>31</v>
      </c>
      <c r="P401" s="4">
        <f>+VLOOKUP(A401,[2]ADIC!$C:$D,2,0)</f>
        <v>60</v>
      </c>
      <c r="Q401" s="21">
        <f>+VLOOKUP(A401,[2]ADIC!$C:$E,3,0)</f>
        <v>45660</v>
      </c>
      <c r="R401" s="2">
        <v>24000000</v>
      </c>
      <c r="S401" s="2">
        <v>12000000</v>
      </c>
      <c r="T401" s="15">
        <v>36000000</v>
      </c>
      <c r="U401" s="17" t="s">
        <v>2067</v>
      </c>
      <c r="V401" s="4" t="s">
        <v>31</v>
      </c>
      <c r="W401" s="4" t="s">
        <v>31</v>
      </c>
      <c r="X401" s="17" t="s">
        <v>34</v>
      </c>
    </row>
    <row r="402" spans="1:24">
      <c r="A402" s="4">
        <v>401</v>
      </c>
      <c r="B402" s="4" t="s">
        <v>906</v>
      </c>
      <c r="C402" s="3" t="s">
        <v>25</v>
      </c>
      <c r="D402" s="3" t="s">
        <v>26</v>
      </c>
      <c r="E402" s="4" t="s">
        <v>2068</v>
      </c>
      <c r="F402" s="4" t="s">
        <v>2069</v>
      </c>
      <c r="G402" s="4">
        <v>1032379170</v>
      </c>
      <c r="H402" s="4" t="s">
        <v>2070</v>
      </c>
      <c r="I402" s="4" t="s">
        <v>2071</v>
      </c>
      <c r="J402" s="4">
        <v>3002875196</v>
      </c>
      <c r="K402" s="21">
        <f>+VLOOKUP(A402,'[1]2024'!$B:$I,8,0)</f>
        <v>45471</v>
      </c>
      <c r="L402" s="21">
        <f>+VLOOKUP(A402,'[1]2024'!$B:$J,9,0)</f>
        <v>45478</v>
      </c>
      <c r="M402" s="21">
        <f>+VLOOKUP(A402,'[1]2024'!$B:$K,10,0)</f>
        <v>45569</v>
      </c>
      <c r="N402" s="4">
        <v>3</v>
      </c>
      <c r="O402" s="4" t="s">
        <v>31</v>
      </c>
      <c r="P402" s="4"/>
      <c r="Q402" s="21"/>
      <c r="R402" s="2">
        <v>15000000</v>
      </c>
      <c r="S402" s="2">
        <v>0</v>
      </c>
      <c r="T402" s="15">
        <v>15000000</v>
      </c>
      <c r="U402" s="17" t="s">
        <v>2072</v>
      </c>
      <c r="V402" s="4" t="s">
        <v>2073</v>
      </c>
      <c r="W402" s="4" t="s">
        <v>31</v>
      </c>
      <c r="X402" s="17" t="s">
        <v>34</v>
      </c>
    </row>
    <row r="403" spans="1:24">
      <c r="A403" s="4">
        <v>402</v>
      </c>
      <c r="B403" s="4" t="s">
        <v>906</v>
      </c>
      <c r="C403" s="3" t="s">
        <v>25</v>
      </c>
      <c r="D403" s="3" t="s">
        <v>26</v>
      </c>
      <c r="E403" s="4" t="s">
        <v>2068</v>
      </c>
      <c r="F403" s="4" t="s">
        <v>2074</v>
      </c>
      <c r="G403" s="4">
        <v>80015072</v>
      </c>
      <c r="H403" s="4" t="s">
        <v>2075</v>
      </c>
      <c r="I403" s="4" t="s">
        <v>2076</v>
      </c>
      <c r="J403" s="4">
        <v>3006864486</v>
      </c>
      <c r="K403" s="21">
        <f>+VLOOKUP(A403,'[1]2024'!$B:$I,8,0)</f>
        <v>45482</v>
      </c>
      <c r="L403" s="21">
        <f>+VLOOKUP(A403,'[1]2024'!$B:$J,9,0)</f>
        <v>45485</v>
      </c>
      <c r="M403" s="21">
        <f>+VLOOKUP(A403,'[1]2024'!$B:$K,10,0)</f>
        <v>45576</v>
      </c>
      <c r="N403" s="4">
        <v>3</v>
      </c>
      <c r="O403" s="4" t="s">
        <v>31</v>
      </c>
      <c r="P403" s="4"/>
      <c r="Q403" s="21"/>
      <c r="R403" s="2">
        <v>15000000</v>
      </c>
      <c r="S403" s="2">
        <v>0</v>
      </c>
      <c r="T403" s="15">
        <v>15000000</v>
      </c>
      <c r="U403" s="17" t="s">
        <v>2072</v>
      </c>
      <c r="V403" s="4" t="s">
        <v>31</v>
      </c>
      <c r="W403" s="4" t="s">
        <v>31</v>
      </c>
      <c r="X403" s="17" t="s">
        <v>34</v>
      </c>
    </row>
    <row r="404" spans="1:24">
      <c r="A404" s="4">
        <v>403</v>
      </c>
      <c r="B404" s="4" t="s">
        <v>58</v>
      </c>
      <c r="C404" s="3" t="s">
        <v>25</v>
      </c>
      <c r="D404" s="3" t="s">
        <v>26</v>
      </c>
      <c r="E404" s="4" t="s">
        <v>2077</v>
      </c>
      <c r="F404" s="4" t="s">
        <v>2078</v>
      </c>
      <c r="G404" s="4">
        <v>79344520</v>
      </c>
      <c r="H404" s="4" t="s">
        <v>2079</v>
      </c>
      <c r="I404" s="4" t="s">
        <v>2080</v>
      </c>
      <c r="J404" s="4">
        <v>8058740</v>
      </c>
      <c r="K404" s="21">
        <f>+VLOOKUP(A404,'[1]2024'!$B:$I,8,0)</f>
        <v>45475</v>
      </c>
      <c r="L404" s="21">
        <f>+VLOOKUP(A404,'[1]2024'!$B:$J,9,0)</f>
        <v>45477</v>
      </c>
      <c r="M404" s="21">
        <f>+VLOOKUP(A404,'[1]2024'!$B:$K,10,0)</f>
        <v>45599</v>
      </c>
      <c r="N404" s="4">
        <v>4</v>
      </c>
      <c r="O404" s="4" t="s">
        <v>31</v>
      </c>
      <c r="P404" s="4">
        <f>+VLOOKUP(A404,[2]ADIC!$C:$D,2,0)</f>
        <v>60</v>
      </c>
      <c r="Q404" s="21">
        <f>+VLOOKUP(A404,[2]ADIC!$C:$E,3,0)</f>
        <v>45660</v>
      </c>
      <c r="R404" s="2">
        <v>24000000</v>
      </c>
      <c r="S404" s="2">
        <v>12000000</v>
      </c>
      <c r="T404" s="15">
        <v>36000000</v>
      </c>
      <c r="U404" s="17" t="s">
        <v>2081</v>
      </c>
      <c r="V404" s="4" t="s">
        <v>483</v>
      </c>
      <c r="W404" s="4" t="s">
        <v>31</v>
      </c>
      <c r="X404" s="17" t="s">
        <v>34</v>
      </c>
    </row>
    <row r="405" spans="1:24">
      <c r="A405" s="4">
        <v>404</v>
      </c>
      <c r="B405" s="4" t="s">
        <v>542</v>
      </c>
      <c r="C405" s="3" t="s">
        <v>25</v>
      </c>
      <c r="D405" s="3" t="s">
        <v>26</v>
      </c>
      <c r="E405" s="4" t="s">
        <v>2082</v>
      </c>
      <c r="F405" s="4" t="s">
        <v>2083</v>
      </c>
      <c r="G405" s="4">
        <v>46380453</v>
      </c>
      <c r="H405" s="4" t="s">
        <v>2084</v>
      </c>
      <c r="I405" s="4" t="s">
        <v>2085</v>
      </c>
      <c r="J405" s="4">
        <v>3138903975</v>
      </c>
      <c r="K405" s="21">
        <f>+VLOOKUP(A405,'[1]2024'!$B:$I,8,0)</f>
        <v>45481</v>
      </c>
      <c r="L405" s="21">
        <f>+VLOOKUP(A405,'[1]2024'!$B:$J,9,0)</f>
        <v>45483</v>
      </c>
      <c r="M405" s="21">
        <f>+VLOOKUP(A405,'[1]2024'!$B:$K,10,0)</f>
        <v>45605</v>
      </c>
      <c r="N405" s="4">
        <v>4</v>
      </c>
      <c r="O405" s="4" t="s">
        <v>31</v>
      </c>
      <c r="P405" s="4">
        <f>+VLOOKUP(A405,[2]ADIC!$C:$D,2,0)</f>
        <v>60</v>
      </c>
      <c r="Q405" s="21">
        <f>+VLOOKUP(A405,[2]ADIC!$C:$E,3,0)</f>
        <v>45666</v>
      </c>
      <c r="R405" s="2">
        <v>20000000</v>
      </c>
      <c r="S405" s="2">
        <v>10000000</v>
      </c>
      <c r="T405" s="15">
        <v>30000000</v>
      </c>
      <c r="U405" s="17" t="s">
        <v>2086</v>
      </c>
      <c r="V405" s="4" t="s">
        <v>2087</v>
      </c>
      <c r="W405" s="4" t="s">
        <v>31</v>
      </c>
      <c r="X405" s="17" t="s">
        <v>34</v>
      </c>
    </row>
    <row r="406" spans="1:24">
      <c r="A406" s="4">
        <v>405</v>
      </c>
      <c r="B406" s="4" t="s">
        <v>1974</v>
      </c>
      <c r="C406" s="3" t="s">
        <v>25</v>
      </c>
      <c r="D406" s="3" t="s">
        <v>26</v>
      </c>
      <c r="E406" s="4" t="s">
        <v>2088</v>
      </c>
      <c r="F406" s="4" t="s">
        <v>2089</v>
      </c>
      <c r="G406" s="4">
        <v>1013666504</v>
      </c>
      <c r="H406" s="4" t="s">
        <v>2090</v>
      </c>
      <c r="I406" s="4" t="s">
        <v>2091</v>
      </c>
      <c r="J406" s="4">
        <v>3213671207</v>
      </c>
      <c r="K406" s="21">
        <f>+VLOOKUP(A406,'[1]2024'!$B:$I,8,0)</f>
        <v>45490</v>
      </c>
      <c r="L406" s="21">
        <f>+VLOOKUP(A406,'[1]2024'!$B:$J,9,0)</f>
        <v>45497</v>
      </c>
      <c r="M406" s="21">
        <f>+VLOOKUP(A406,'[1]2024'!$B:$K,10,0)</f>
        <v>45588</v>
      </c>
      <c r="N406" s="4">
        <v>3</v>
      </c>
      <c r="O406" s="4" t="s">
        <v>31</v>
      </c>
      <c r="P406" s="4"/>
      <c r="Q406" s="21"/>
      <c r="R406" s="2">
        <v>14319000</v>
      </c>
      <c r="S406" s="2">
        <v>0</v>
      </c>
      <c r="T406" s="15">
        <v>14319000</v>
      </c>
      <c r="U406" s="17" t="s">
        <v>2092</v>
      </c>
      <c r="V406" s="4" t="s">
        <v>2093</v>
      </c>
      <c r="W406" s="4" t="s">
        <v>31</v>
      </c>
      <c r="X406" s="17" t="s">
        <v>34</v>
      </c>
    </row>
    <row r="407" spans="1:24">
      <c r="A407" s="4">
        <v>406</v>
      </c>
      <c r="B407" s="4" t="s">
        <v>977</v>
      </c>
      <c r="C407" s="3" t="s">
        <v>25</v>
      </c>
      <c r="D407" s="3" t="s">
        <v>26</v>
      </c>
      <c r="E407" s="4" t="s">
        <v>2094</v>
      </c>
      <c r="F407" s="4" t="s">
        <v>2095</v>
      </c>
      <c r="G407" s="4">
        <v>1073249836</v>
      </c>
      <c r="H407" s="4" t="s">
        <v>2096</v>
      </c>
      <c r="I407" s="4" t="s">
        <v>2097</v>
      </c>
      <c r="J407" s="4">
        <v>6012211401</v>
      </c>
      <c r="K407" s="21">
        <f>+VLOOKUP(A407,'[1]2024'!$B:$I,8,0)</f>
        <v>45490</v>
      </c>
      <c r="L407" s="21">
        <f>+VLOOKUP(A407,'[1]2024'!$B:$J,9,0)</f>
        <v>45502</v>
      </c>
      <c r="M407" s="21">
        <f>+VLOOKUP(A407,'[1]2024'!$B:$K,10,0)</f>
        <v>45593</v>
      </c>
      <c r="N407" s="4">
        <v>3</v>
      </c>
      <c r="O407" s="4" t="s">
        <v>31</v>
      </c>
      <c r="P407" s="4"/>
      <c r="Q407" s="21"/>
      <c r="R407" s="2">
        <v>14319000</v>
      </c>
      <c r="S407" s="2">
        <v>0</v>
      </c>
      <c r="T407" s="15">
        <v>14319000</v>
      </c>
      <c r="U407" s="17" t="s">
        <v>2098</v>
      </c>
      <c r="V407" s="4" t="s">
        <v>2099</v>
      </c>
      <c r="W407" s="4" t="s">
        <v>31</v>
      </c>
      <c r="X407" s="17" t="s">
        <v>34</v>
      </c>
    </row>
    <row r="408" spans="1:24">
      <c r="A408" s="4">
        <v>407</v>
      </c>
      <c r="B408" s="4" t="s">
        <v>64</v>
      </c>
      <c r="C408" s="3" t="s">
        <v>25</v>
      </c>
      <c r="D408" s="3" t="s">
        <v>26</v>
      </c>
      <c r="E408" s="4" t="s">
        <v>2100</v>
      </c>
      <c r="F408" s="4" t="s">
        <v>2101</v>
      </c>
      <c r="G408" s="4">
        <v>52307572</v>
      </c>
      <c r="H408" s="4" t="s">
        <v>2102</v>
      </c>
      <c r="I408" s="4" t="s">
        <v>2103</v>
      </c>
      <c r="J408" s="4">
        <v>2222800</v>
      </c>
      <c r="K408" s="21">
        <f>+VLOOKUP(A408,'[1]2024'!$B:$I,8,0)</f>
        <v>45490</v>
      </c>
      <c r="L408" s="21">
        <f>+VLOOKUP(A408,'[1]2024'!$B:$J,9,0)</f>
        <v>45503</v>
      </c>
      <c r="M408" s="21">
        <f>+VLOOKUP(A408,'[1]2024'!$B:$K,10,0)</f>
        <v>45594</v>
      </c>
      <c r="N408" s="4">
        <v>3</v>
      </c>
      <c r="O408" s="4" t="s">
        <v>31</v>
      </c>
      <c r="P408" s="4"/>
      <c r="Q408" s="21"/>
      <c r="R408" s="2">
        <v>14319000</v>
      </c>
      <c r="S408" s="2">
        <v>0</v>
      </c>
      <c r="T408" s="15">
        <v>14319000</v>
      </c>
      <c r="U408" s="17" t="s">
        <v>2104</v>
      </c>
      <c r="V408" s="4" t="s">
        <v>2105</v>
      </c>
      <c r="W408" s="4" t="s">
        <v>31</v>
      </c>
      <c r="X408" s="17" t="s">
        <v>34</v>
      </c>
    </row>
    <row r="409" spans="1:24">
      <c r="A409" s="4">
        <v>408</v>
      </c>
      <c r="B409" s="4" t="s">
        <v>58</v>
      </c>
      <c r="C409" s="3" t="s">
        <v>25</v>
      </c>
      <c r="D409" s="3" t="s">
        <v>26</v>
      </c>
      <c r="E409" s="4" t="s">
        <v>2106</v>
      </c>
      <c r="F409" s="4" t="s">
        <v>2107</v>
      </c>
      <c r="G409" s="4">
        <v>79367360</v>
      </c>
      <c r="H409" s="4" t="s">
        <v>2108</v>
      </c>
      <c r="I409" s="4" t="s">
        <v>2109</v>
      </c>
      <c r="J409" s="4">
        <v>3005646327</v>
      </c>
      <c r="K409" s="21">
        <f>+VLOOKUP(A409,'[1]2024'!$B:$I,8,0)</f>
        <v>45490</v>
      </c>
      <c r="L409" s="21">
        <f>+VLOOKUP(A409,'[1]2024'!$B:$J,9,0)</f>
        <v>45505</v>
      </c>
      <c r="M409" s="21" t="str">
        <f>+VLOOKUP(A409,'[1]2024'!$B:$K,10,0)</f>
        <v>31/10/0024</v>
      </c>
      <c r="N409" s="4">
        <v>3</v>
      </c>
      <c r="O409" s="4" t="s">
        <v>31</v>
      </c>
      <c r="P409" s="4"/>
      <c r="Q409" s="21"/>
      <c r="R409" s="2">
        <v>14319000</v>
      </c>
      <c r="S409" s="2">
        <v>0</v>
      </c>
      <c r="T409" s="15">
        <v>14319000</v>
      </c>
      <c r="U409" s="17" t="s">
        <v>2110</v>
      </c>
      <c r="V409" s="4">
        <v>0</v>
      </c>
      <c r="W409" s="4" t="s">
        <v>31</v>
      </c>
      <c r="X409" s="17" t="s">
        <v>34</v>
      </c>
    </row>
    <row r="410" spans="1:24">
      <c r="A410" s="4">
        <v>409</v>
      </c>
      <c r="B410" s="4" t="s">
        <v>24</v>
      </c>
      <c r="C410" s="3" t="s">
        <v>25</v>
      </c>
      <c r="D410" s="3" t="s">
        <v>26</v>
      </c>
      <c r="E410" s="4" t="s">
        <v>2111</v>
      </c>
      <c r="F410" s="4" t="s">
        <v>2112</v>
      </c>
      <c r="G410" s="4">
        <v>1022383327</v>
      </c>
      <c r="H410" s="4" t="s">
        <v>207</v>
      </c>
      <c r="I410" s="4" t="s">
        <v>208</v>
      </c>
      <c r="J410" s="4">
        <v>3108563864</v>
      </c>
      <c r="K410" s="21">
        <f>+VLOOKUP(A410,'[1]2024'!$B:$I,8,0)</f>
        <v>45519</v>
      </c>
      <c r="L410" s="21">
        <f>+VLOOKUP(A410,'[1]2024'!$B:$J,9,0)</f>
        <v>45520</v>
      </c>
      <c r="M410" s="21">
        <f>+VLOOKUP(A410,'[1]2024'!$B:$K,10,0)</f>
        <v>45672</v>
      </c>
      <c r="N410" s="4">
        <v>5</v>
      </c>
      <c r="O410" s="4" t="s">
        <v>31</v>
      </c>
      <c r="P410" s="4"/>
      <c r="Q410" s="21"/>
      <c r="R410" s="2">
        <v>32500000</v>
      </c>
      <c r="S410" s="2">
        <v>0</v>
      </c>
      <c r="T410" s="15">
        <v>32500000</v>
      </c>
      <c r="U410" s="17" t="s">
        <v>2113</v>
      </c>
      <c r="V410" s="4" t="s">
        <v>2114</v>
      </c>
      <c r="W410" s="4" t="s">
        <v>31</v>
      </c>
      <c r="X410" s="17" t="s">
        <v>34</v>
      </c>
    </row>
    <row r="411" spans="1:24">
      <c r="A411" s="4">
        <v>410</v>
      </c>
      <c r="B411" s="4" t="s">
        <v>24</v>
      </c>
      <c r="C411" s="3" t="s">
        <v>25</v>
      </c>
      <c r="D411" s="3" t="s">
        <v>26</v>
      </c>
      <c r="E411" s="4" t="s">
        <v>2115</v>
      </c>
      <c r="F411" s="4" t="s">
        <v>228</v>
      </c>
      <c r="G411" s="4">
        <v>1022972507</v>
      </c>
      <c r="H411" s="4" t="s">
        <v>2116</v>
      </c>
      <c r="I411" s="4" t="s">
        <v>230</v>
      </c>
      <c r="J411" s="4">
        <v>3118608475</v>
      </c>
      <c r="K411" s="21">
        <f>+VLOOKUP(A411,'[1]2024'!$B:$I,8,0)</f>
        <v>45525</v>
      </c>
      <c r="L411" s="21">
        <f>+VLOOKUP(A411,'[1]2024'!$B:$J,9,0)</f>
        <v>45526</v>
      </c>
      <c r="M411" s="21">
        <f>+VLOOKUP(A411,'[1]2024'!$B:$K,10,0)</f>
        <v>45647</v>
      </c>
      <c r="N411" s="4">
        <v>4</v>
      </c>
      <c r="O411" s="4" t="s">
        <v>31</v>
      </c>
      <c r="P411" s="4">
        <f>+VLOOKUP(A411,[2]ADIC!$C:$D,2,0)</f>
        <v>30</v>
      </c>
      <c r="Q411" s="21">
        <f>+VLOOKUP(A411,[2]ADIC!$C:$E,3,0)</f>
        <v>45678</v>
      </c>
      <c r="R411" s="2">
        <v>21600000</v>
      </c>
      <c r="S411" s="2">
        <v>5400000</v>
      </c>
      <c r="T411" s="15">
        <v>27000000</v>
      </c>
      <c r="U411" s="17" t="s">
        <v>2117</v>
      </c>
      <c r="V411" s="4" t="s">
        <v>2114</v>
      </c>
      <c r="W411" s="4" t="s">
        <v>31</v>
      </c>
      <c r="X411" s="17" t="s">
        <v>34</v>
      </c>
    </row>
    <row r="412" spans="1:24">
      <c r="A412" s="4">
        <v>411</v>
      </c>
      <c r="B412" s="4" t="s">
        <v>24</v>
      </c>
      <c r="C412" s="3" t="s">
        <v>25</v>
      </c>
      <c r="D412" s="3" t="s">
        <v>26</v>
      </c>
      <c r="E412" s="4" t="s">
        <v>2118</v>
      </c>
      <c r="F412" s="4" t="s">
        <v>1931</v>
      </c>
      <c r="G412" s="4">
        <v>1049611842</v>
      </c>
      <c r="H412" s="4" t="s">
        <v>2119</v>
      </c>
      <c r="I412" s="4" t="s">
        <v>2120</v>
      </c>
      <c r="J412" s="4">
        <v>6489090</v>
      </c>
      <c r="K412" s="21">
        <f>+VLOOKUP(A412,'[1]2024'!$B:$I,8,0)</f>
        <v>45516</v>
      </c>
      <c r="L412" s="21">
        <f>+VLOOKUP(A412,'[1]2024'!$B:$J,9,0)</f>
        <v>45517</v>
      </c>
      <c r="M412" s="21">
        <f>+VLOOKUP(A412,'[1]2024'!$B:$K,10,0)</f>
        <v>45669</v>
      </c>
      <c r="N412" s="4">
        <v>5</v>
      </c>
      <c r="O412" s="4" t="s">
        <v>31</v>
      </c>
      <c r="P412" s="4">
        <f>+VLOOKUP(A412,[2]ADIC!$C:$D,2,0)</f>
        <v>15</v>
      </c>
      <c r="Q412" s="21">
        <f>+VLOOKUP(A412,[2]ADIC!$C:$E,3,0)</f>
        <v>45684</v>
      </c>
      <c r="R412" s="2">
        <v>42705000</v>
      </c>
      <c r="S412" s="2">
        <v>4270500</v>
      </c>
      <c r="T412" s="15">
        <v>46975500</v>
      </c>
      <c r="U412" s="17" t="s">
        <v>2121</v>
      </c>
      <c r="V412" s="4" t="s">
        <v>2122</v>
      </c>
      <c r="W412" s="4" t="s">
        <v>31</v>
      </c>
      <c r="X412" s="17" t="s">
        <v>34</v>
      </c>
    </row>
    <row r="413" spans="1:24">
      <c r="A413" s="4">
        <v>412</v>
      </c>
      <c r="B413" s="4" t="s">
        <v>24</v>
      </c>
      <c r="C413" s="3" t="s">
        <v>2046</v>
      </c>
      <c r="D413" s="3" t="s">
        <v>2020</v>
      </c>
      <c r="E413" s="4" t="s">
        <v>2123</v>
      </c>
      <c r="F413" s="4" t="s">
        <v>2124</v>
      </c>
      <c r="G413" s="4">
        <v>800058607</v>
      </c>
      <c r="H413" s="4" t="s">
        <v>31</v>
      </c>
      <c r="I413" s="4" t="s">
        <v>2125</v>
      </c>
      <c r="J413" s="4">
        <v>5462727</v>
      </c>
      <c r="K413" s="21">
        <f>+VLOOKUP(A413,'[1]2024'!$B:$I,8,0)</f>
        <v>45527</v>
      </c>
      <c r="L413" s="21">
        <f>+VLOOKUP(A413,'[1]2024'!$B:$J,9,0)</f>
        <v>45546</v>
      </c>
      <c r="M413" s="21">
        <f>+VLOOKUP(A413,'[1]2024'!$B:$K,10,0)</f>
        <v>45606</v>
      </c>
      <c r="N413" s="4">
        <v>2</v>
      </c>
      <c r="O413" s="4" t="s">
        <v>2126</v>
      </c>
      <c r="P413" s="4"/>
      <c r="Q413" s="21"/>
      <c r="R413" s="2">
        <v>215858740</v>
      </c>
      <c r="S413" s="2">
        <v>0</v>
      </c>
      <c r="T413" s="15">
        <v>215858740</v>
      </c>
      <c r="U413" s="17" t="s">
        <v>2127</v>
      </c>
      <c r="V413" s="4">
        <v>0</v>
      </c>
      <c r="W413" s="4" t="s">
        <v>31</v>
      </c>
      <c r="X413" s="17" t="s">
        <v>34</v>
      </c>
    </row>
    <row r="414" spans="1:24">
      <c r="A414" s="4">
        <v>413</v>
      </c>
      <c r="B414" s="4" t="s">
        <v>24</v>
      </c>
      <c r="C414" s="3" t="s">
        <v>25</v>
      </c>
      <c r="D414" s="3" t="s">
        <v>26</v>
      </c>
      <c r="E414" s="4" t="s">
        <v>2128</v>
      </c>
      <c r="F414" s="4" t="s">
        <v>114</v>
      </c>
      <c r="G414" s="4">
        <v>80013691</v>
      </c>
      <c r="H414" s="4" t="s">
        <v>115</v>
      </c>
      <c r="I414" s="4" t="s">
        <v>116</v>
      </c>
      <c r="J414" s="4">
        <v>3115425991</v>
      </c>
      <c r="K414" s="21">
        <f>+VLOOKUP(A414,'[1]2024'!$B:$I,8,0)</f>
        <v>45518</v>
      </c>
      <c r="L414" s="21">
        <f>+VLOOKUP(A414,'[1]2024'!$B:$J,9,0)</f>
        <v>45518</v>
      </c>
      <c r="M414" s="21">
        <f>+VLOOKUP(A414,'[1]2024'!$B:$K,10,0)</f>
        <v>45670</v>
      </c>
      <c r="N414" s="4">
        <v>5</v>
      </c>
      <c r="O414" s="4" t="s">
        <v>31</v>
      </c>
      <c r="P414" s="4">
        <f>+VLOOKUP(A414,[2]ADIC!$C:$D,2,0)</f>
        <v>30</v>
      </c>
      <c r="Q414" s="21">
        <f>+VLOOKUP(A414,[2]ADIC!$C:$E,3,0)</f>
        <v>45701</v>
      </c>
      <c r="R414" s="2">
        <v>32500000</v>
      </c>
      <c r="S414" s="2">
        <v>6500000</v>
      </c>
      <c r="T414" s="15">
        <v>39000000</v>
      </c>
      <c r="U414" s="17" t="s">
        <v>2129</v>
      </c>
      <c r="V414" s="4" t="s">
        <v>2130</v>
      </c>
      <c r="W414" s="4" t="s">
        <v>31</v>
      </c>
      <c r="X414" s="17" t="s">
        <v>34</v>
      </c>
    </row>
    <row r="415" spans="1:24">
      <c r="A415" s="4">
        <v>414</v>
      </c>
      <c r="B415" s="4" t="s">
        <v>24</v>
      </c>
      <c r="C415" s="3" t="s">
        <v>25</v>
      </c>
      <c r="D415" s="3" t="s">
        <v>46</v>
      </c>
      <c r="E415" s="4" t="s">
        <v>2131</v>
      </c>
      <c r="F415" s="4" t="s">
        <v>2132</v>
      </c>
      <c r="G415" s="4">
        <v>1012401436</v>
      </c>
      <c r="H415" s="4" t="s">
        <v>85</v>
      </c>
      <c r="I415" s="4" t="s">
        <v>86</v>
      </c>
      <c r="J415" s="4">
        <v>4621357</v>
      </c>
      <c r="K415" s="21" t="str">
        <f>+VLOOKUP(A415,'[1]2024'!$B:$I,8,0)</f>
        <v>14/08/20244</v>
      </c>
      <c r="L415" s="21">
        <f>+VLOOKUP(A415,'[1]2024'!$B:$J,9,0)</f>
        <v>45519</v>
      </c>
      <c r="M415" s="21">
        <f>+VLOOKUP(A415,'[1]2024'!$B:$K,10,0)</f>
        <v>45671</v>
      </c>
      <c r="N415" s="4">
        <v>5</v>
      </c>
      <c r="O415" s="4" t="s">
        <v>31</v>
      </c>
      <c r="P415" s="4"/>
      <c r="Q415" s="21"/>
      <c r="R415" s="2">
        <v>20000000</v>
      </c>
      <c r="S415" s="2">
        <v>0</v>
      </c>
      <c r="T415" s="15">
        <v>20000000</v>
      </c>
      <c r="U415" s="17" t="s">
        <v>2133</v>
      </c>
      <c r="V415" s="4" t="s">
        <v>2134</v>
      </c>
      <c r="W415" s="4" t="s">
        <v>31</v>
      </c>
      <c r="X415" s="17" t="s">
        <v>34</v>
      </c>
    </row>
    <row r="416" spans="1:24">
      <c r="A416" s="4">
        <v>415</v>
      </c>
      <c r="B416" s="4" t="s">
        <v>24</v>
      </c>
      <c r="C416" s="3" t="s">
        <v>25</v>
      </c>
      <c r="D416" s="3" t="s">
        <v>26</v>
      </c>
      <c r="E416" s="4" t="s">
        <v>2135</v>
      </c>
      <c r="F416" s="4" t="s">
        <v>2136</v>
      </c>
      <c r="G416" s="4">
        <v>1015407312</v>
      </c>
      <c r="H416" s="4" t="s">
        <v>29</v>
      </c>
      <c r="I416" s="4" t="s">
        <v>30</v>
      </c>
      <c r="J416" s="4">
        <v>2870094</v>
      </c>
      <c r="K416" s="21">
        <f>+VLOOKUP(A416,'[1]2024'!$B:$I,8,0)</f>
        <v>45512</v>
      </c>
      <c r="L416" s="21">
        <f>+VLOOKUP(A416,'[1]2024'!$B:$J,9,0)</f>
        <v>45518</v>
      </c>
      <c r="M416" s="21">
        <f>+VLOOKUP(A416,'[1]2024'!$B:$K,10,0)</f>
        <v>45670</v>
      </c>
      <c r="N416" s="4">
        <v>5</v>
      </c>
      <c r="O416" s="4" t="s">
        <v>31</v>
      </c>
      <c r="P416" s="4"/>
      <c r="Q416" s="21"/>
      <c r="R416" s="2">
        <v>31500000</v>
      </c>
      <c r="S416" s="2">
        <v>0</v>
      </c>
      <c r="T416" s="15">
        <v>31500000</v>
      </c>
      <c r="U416" s="17" t="s">
        <v>2137</v>
      </c>
      <c r="V416" s="4" t="s">
        <v>2138</v>
      </c>
      <c r="W416" s="4" t="s">
        <v>31</v>
      </c>
      <c r="X416" s="17" t="s">
        <v>34</v>
      </c>
    </row>
    <row r="417" spans="1:24">
      <c r="A417" s="4">
        <v>416</v>
      </c>
      <c r="B417" s="4" t="s">
        <v>24</v>
      </c>
      <c r="C417" s="3" t="s">
        <v>25</v>
      </c>
      <c r="D417" s="3" t="s">
        <v>26</v>
      </c>
      <c r="E417" s="4" t="s">
        <v>2139</v>
      </c>
      <c r="F417" s="4" t="s">
        <v>211</v>
      </c>
      <c r="G417" s="4">
        <v>51591190</v>
      </c>
      <c r="H417" s="4" t="s">
        <v>2140</v>
      </c>
      <c r="I417" s="4" t="s">
        <v>213</v>
      </c>
      <c r="J417" s="4">
        <v>3502524644</v>
      </c>
      <c r="K417" s="21">
        <f>+VLOOKUP(A417,'[1]2024'!$B:$I,8,0)</f>
        <v>45517</v>
      </c>
      <c r="L417" s="21">
        <f>+VLOOKUP(A417,'[1]2024'!$B:$J,9,0)</f>
        <v>45518</v>
      </c>
      <c r="M417" s="21">
        <f>+VLOOKUP(A417,'[1]2024'!$B:$K,10,0)</f>
        <v>45670</v>
      </c>
      <c r="N417" s="4">
        <v>5</v>
      </c>
      <c r="O417" s="4" t="s">
        <v>31</v>
      </c>
      <c r="P417" s="4">
        <f>+VLOOKUP(A417,[2]ADIC!$C:$D,2,0)</f>
        <v>30</v>
      </c>
      <c r="Q417" s="21">
        <f>+VLOOKUP(A417,[2]ADIC!$C:$E,3,0)</f>
        <v>45701</v>
      </c>
      <c r="R417" s="2">
        <v>37240000</v>
      </c>
      <c r="S417" s="2">
        <v>7448000</v>
      </c>
      <c r="T417" s="15">
        <v>44688000</v>
      </c>
      <c r="U417" s="17" t="s">
        <v>2141</v>
      </c>
      <c r="V417" s="4" t="s">
        <v>2142</v>
      </c>
      <c r="W417" s="4" t="s">
        <v>31</v>
      </c>
      <c r="X417" s="17" t="s">
        <v>34</v>
      </c>
    </row>
    <row r="418" spans="1:24">
      <c r="A418" s="4">
        <v>417</v>
      </c>
      <c r="B418" s="4" t="s">
        <v>24</v>
      </c>
      <c r="C418" s="3" t="s">
        <v>25</v>
      </c>
      <c r="D418" s="3" t="s">
        <v>26</v>
      </c>
      <c r="E418" s="4" t="s">
        <v>2143</v>
      </c>
      <c r="F418" s="4" t="s">
        <v>2144</v>
      </c>
      <c r="G418" s="4">
        <v>79696907</v>
      </c>
      <c r="H418" s="4" t="s">
        <v>2145</v>
      </c>
      <c r="I418" s="4" t="s">
        <v>336</v>
      </c>
      <c r="J418" s="4">
        <v>3002646145</v>
      </c>
      <c r="K418" s="21">
        <f>+VLOOKUP(A418,'[1]2024'!$B:$I,8,0)</f>
        <v>45525</v>
      </c>
      <c r="L418" s="21">
        <f>+VLOOKUP(A418,'[1]2024'!$B:$J,9,0)</f>
        <v>45527</v>
      </c>
      <c r="M418" s="21">
        <f>+VLOOKUP(A418,'[1]2024'!$B:$K,10,0)</f>
        <v>45679</v>
      </c>
      <c r="N418" s="4">
        <v>5</v>
      </c>
      <c r="O418" s="4" t="s">
        <v>31</v>
      </c>
      <c r="P418" s="4"/>
      <c r="Q418" s="21"/>
      <c r="R418" s="2">
        <v>54235000</v>
      </c>
      <c r="S418" s="2">
        <v>0</v>
      </c>
      <c r="T418" s="15">
        <v>54235000</v>
      </c>
      <c r="U418" s="17" t="s">
        <v>2146</v>
      </c>
      <c r="V418" s="4" t="s">
        <v>2122</v>
      </c>
      <c r="W418" s="4" t="s">
        <v>31</v>
      </c>
      <c r="X418" s="17" t="s">
        <v>34</v>
      </c>
    </row>
    <row r="419" spans="1:24">
      <c r="A419" s="4">
        <v>418</v>
      </c>
      <c r="B419" s="4" t="s">
        <v>24</v>
      </c>
      <c r="C419" s="3" t="s">
        <v>25</v>
      </c>
      <c r="D419" s="3" t="s">
        <v>26</v>
      </c>
      <c r="E419" s="4" t="s">
        <v>2147</v>
      </c>
      <c r="F419" s="4" t="s">
        <v>54</v>
      </c>
      <c r="G419" s="4">
        <v>52837530</v>
      </c>
      <c r="H419" s="4" t="s">
        <v>2148</v>
      </c>
      <c r="I419" s="4" t="s">
        <v>56</v>
      </c>
      <c r="J419" s="4">
        <v>3208804151</v>
      </c>
      <c r="K419" s="21">
        <f>+VLOOKUP(A419,'[1]2024'!$B:$I,8,0)</f>
        <v>45516</v>
      </c>
      <c r="L419" s="21">
        <f>+VLOOKUP(A419,'[1]2024'!$B:$J,9,0)</f>
        <v>45518</v>
      </c>
      <c r="M419" s="21">
        <f>+VLOOKUP(A419,'[1]2024'!$B:$K,10,0)</f>
        <v>45670</v>
      </c>
      <c r="N419" s="4">
        <v>5</v>
      </c>
      <c r="O419" s="4" t="s">
        <v>31</v>
      </c>
      <c r="P419" s="4"/>
      <c r="Q419" s="21"/>
      <c r="R419" s="2">
        <v>35000000</v>
      </c>
      <c r="S419" s="2">
        <v>0</v>
      </c>
      <c r="T419" s="15">
        <v>35000000</v>
      </c>
      <c r="U419" s="17" t="s">
        <v>2149</v>
      </c>
      <c r="V419" s="4" t="s">
        <v>2114</v>
      </c>
      <c r="W419" s="4" t="s">
        <v>31</v>
      </c>
      <c r="X419" s="17" t="s">
        <v>34</v>
      </c>
    </row>
    <row r="420" spans="1:24">
      <c r="A420" s="4">
        <v>419</v>
      </c>
      <c r="B420" s="4" t="s">
        <v>24</v>
      </c>
      <c r="C420" s="3" t="s">
        <v>25</v>
      </c>
      <c r="D420" s="3" t="s">
        <v>26</v>
      </c>
      <c r="E420" s="4" t="s">
        <v>2147</v>
      </c>
      <c r="F420" s="4" t="s">
        <v>2150</v>
      </c>
      <c r="G420" s="4">
        <v>1032463668</v>
      </c>
      <c r="H420" s="4" t="s">
        <v>2151</v>
      </c>
      <c r="I420" s="4" t="s">
        <v>83</v>
      </c>
      <c r="J420" s="4">
        <v>3057728305</v>
      </c>
      <c r="K420" s="21">
        <f>+VLOOKUP(A420,'[1]2024'!$B:$I,8,0)</f>
        <v>45516</v>
      </c>
      <c r="L420" s="21">
        <f>+VLOOKUP(A420,'[1]2024'!$B:$J,9,0)</f>
        <v>45518</v>
      </c>
      <c r="M420" s="21">
        <f>+VLOOKUP(A420,'[1]2024'!$B:$K,10,0)</f>
        <v>45670</v>
      </c>
      <c r="N420" s="4">
        <v>5</v>
      </c>
      <c r="O420" s="4" t="s">
        <v>31</v>
      </c>
      <c r="P420" s="4"/>
      <c r="Q420" s="21"/>
      <c r="R420" s="2">
        <v>35000000</v>
      </c>
      <c r="S420" s="2">
        <v>0</v>
      </c>
      <c r="T420" s="15">
        <v>35000000</v>
      </c>
      <c r="U420" s="17" t="s">
        <v>2149</v>
      </c>
      <c r="V420" s="4" t="s">
        <v>2134</v>
      </c>
      <c r="W420" s="4" t="s">
        <v>31</v>
      </c>
      <c r="X420" s="17" t="s">
        <v>34</v>
      </c>
    </row>
    <row r="421" spans="1:24">
      <c r="A421" s="4">
        <v>420</v>
      </c>
      <c r="B421" s="4" t="s">
        <v>24</v>
      </c>
      <c r="C421" s="3" t="s">
        <v>25</v>
      </c>
      <c r="D421" s="3" t="s">
        <v>26</v>
      </c>
      <c r="E421" s="4" t="s">
        <v>2152</v>
      </c>
      <c r="F421" s="4" t="s">
        <v>2153</v>
      </c>
      <c r="G421" s="4">
        <v>1069720354</v>
      </c>
      <c r="H421" s="4" t="s">
        <v>78</v>
      </c>
      <c r="I421" s="4" t="s">
        <v>79</v>
      </c>
      <c r="J421" s="4">
        <v>3125590071</v>
      </c>
      <c r="K421" s="21">
        <f>+VLOOKUP(A421,'[1]2024'!$B:$I,8,0)</f>
        <v>45517</v>
      </c>
      <c r="L421" s="21">
        <f>+VLOOKUP(A421,'[1]2024'!$B:$J,9,0)</f>
        <v>45518</v>
      </c>
      <c r="M421" s="21">
        <f>+VLOOKUP(A421,'[1]2024'!$B:$K,10,0)</f>
        <v>45670</v>
      </c>
      <c r="N421" s="4">
        <v>5</v>
      </c>
      <c r="O421" s="4" t="s">
        <v>31</v>
      </c>
      <c r="P421" s="4"/>
      <c r="Q421" s="21"/>
      <c r="R421" s="2">
        <v>27000000</v>
      </c>
      <c r="S421" s="2">
        <v>0</v>
      </c>
      <c r="T421" s="15">
        <v>27000000</v>
      </c>
      <c r="U421" s="17" t="s">
        <v>2154</v>
      </c>
      <c r="V421" s="4" t="s">
        <v>2134</v>
      </c>
      <c r="W421" s="4" t="s">
        <v>31</v>
      </c>
      <c r="X421" s="17" t="s">
        <v>34</v>
      </c>
    </row>
    <row r="422" spans="1:24">
      <c r="A422" s="4">
        <v>421</v>
      </c>
      <c r="B422" s="4" t="s">
        <v>24</v>
      </c>
      <c r="C422" s="3" t="s">
        <v>25</v>
      </c>
      <c r="D422" s="3" t="s">
        <v>26</v>
      </c>
      <c r="E422" s="4" t="s">
        <v>2155</v>
      </c>
      <c r="F422" s="4" t="s">
        <v>358</v>
      </c>
      <c r="G422" s="4">
        <v>80055320</v>
      </c>
      <c r="H422" s="4" t="s">
        <v>2156</v>
      </c>
      <c r="I422" s="4" t="s">
        <v>2157</v>
      </c>
      <c r="J422" s="4">
        <v>2607394</v>
      </c>
      <c r="K422" s="21">
        <f>+VLOOKUP(A422,'[1]2024'!$B:$I,8,0)</f>
        <v>45525</v>
      </c>
      <c r="L422" s="21">
        <f>+VLOOKUP(A422,'[1]2024'!$B:$J,9,0)</f>
        <v>45526</v>
      </c>
      <c r="M422" s="21">
        <f>+VLOOKUP(A422,'[1]2024'!$B:$K,10,0)</f>
        <v>45678</v>
      </c>
      <c r="N422" s="4">
        <v>5</v>
      </c>
      <c r="O422" s="4" t="s">
        <v>31</v>
      </c>
      <c r="P422" s="4"/>
      <c r="Q422" s="21"/>
      <c r="R422" s="2">
        <v>27500000</v>
      </c>
      <c r="S422" s="2">
        <v>0</v>
      </c>
      <c r="T422" s="15">
        <v>27500000</v>
      </c>
      <c r="U422" s="17" t="s">
        <v>2158</v>
      </c>
      <c r="V422" s="4" t="s">
        <v>1931</v>
      </c>
      <c r="W422" s="4" t="s">
        <v>31</v>
      </c>
      <c r="X422" s="17" t="s">
        <v>34</v>
      </c>
    </row>
    <row r="423" spans="1:24">
      <c r="A423" s="4">
        <v>422</v>
      </c>
      <c r="B423" s="4" t="s">
        <v>24</v>
      </c>
      <c r="C423" s="3" t="s">
        <v>25</v>
      </c>
      <c r="D423" s="3" t="s">
        <v>26</v>
      </c>
      <c r="E423" s="4" t="s">
        <v>2159</v>
      </c>
      <c r="F423" s="4" t="s">
        <v>2160</v>
      </c>
      <c r="G423" s="4">
        <v>1032503444</v>
      </c>
      <c r="H423" s="4" t="s">
        <v>2161</v>
      </c>
      <c r="I423" s="4" t="s">
        <v>266</v>
      </c>
      <c r="J423" s="4">
        <v>3164572842</v>
      </c>
      <c r="K423" s="21">
        <f>+VLOOKUP(A423,'[1]2024'!$B:$I,8,0)</f>
        <v>45519</v>
      </c>
      <c r="L423" s="21">
        <f>+VLOOKUP(A423,'[1]2024'!$B:$J,9,0)</f>
        <v>45520</v>
      </c>
      <c r="M423" s="21">
        <f>+VLOOKUP(A423,'[1]2024'!$B:$K,10,0)</f>
        <v>45672</v>
      </c>
      <c r="N423" s="4">
        <v>5</v>
      </c>
      <c r="O423" s="4" t="s">
        <v>31</v>
      </c>
      <c r="P423" s="4"/>
      <c r="Q423" s="21"/>
      <c r="R423" s="2">
        <v>27340000</v>
      </c>
      <c r="S423" s="2">
        <v>0</v>
      </c>
      <c r="T423" s="15">
        <v>27340000</v>
      </c>
      <c r="U423" s="17" t="s">
        <v>2162</v>
      </c>
      <c r="V423" s="4" t="s">
        <v>2163</v>
      </c>
      <c r="W423" s="4" t="s">
        <v>31</v>
      </c>
      <c r="X423" s="17" t="s">
        <v>34</v>
      </c>
    </row>
    <row r="424" spans="1:24">
      <c r="A424" s="4">
        <v>423</v>
      </c>
      <c r="B424" s="4" t="s">
        <v>24</v>
      </c>
      <c r="C424" s="3" t="s">
        <v>25</v>
      </c>
      <c r="D424" s="3" t="s">
        <v>26</v>
      </c>
      <c r="E424" s="4" t="s">
        <v>2164</v>
      </c>
      <c r="F424" s="4" t="s">
        <v>200</v>
      </c>
      <c r="G424" s="4">
        <v>1010190370</v>
      </c>
      <c r="H424" s="4" t="s">
        <v>201</v>
      </c>
      <c r="I424" s="4" t="s">
        <v>202</v>
      </c>
      <c r="J424" s="4">
        <v>4756420</v>
      </c>
      <c r="K424" s="21">
        <f>+VLOOKUP(A424,'[1]2024'!$B:$I,8,0)</f>
        <v>45519</v>
      </c>
      <c r="L424" s="21">
        <f>+VLOOKUP(A424,'[1]2024'!$B:$J,9,0)</f>
        <v>45526</v>
      </c>
      <c r="M424" s="21">
        <f>+VLOOKUP(A424,'[1]2024'!$B:$K,10,0)</f>
        <v>45678</v>
      </c>
      <c r="N424" s="4">
        <v>5</v>
      </c>
      <c r="O424" s="4" t="s">
        <v>31</v>
      </c>
      <c r="P424" s="4"/>
      <c r="Q424" s="21"/>
      <c r="R424" s="2">
        <v>23865000</v>
      </c>
      <c r="S424" s="2">
        <v>0</v>
      </c>
      <c r="T424" s="15">
        <v>23865000</v>
      </c>
      <c r="U424" s="17" t="s">
        <v>2165</v>
      </c>
      <c r="V424" s="4" t="s">
        <v>2166</v>
      </c>
      <c r="W424" s="4" t="s">
        <v>31</v>
      </c>
      <c r="X424" s="17" t="s">
        <v>34</v>
      </c>
    </row>
    <row r="425" spans="1:24">
      <c r="A425" s="4">
        <v>424</v>
      </c>
      <c r="B425" s="4" t="s">
        <v>675</v>
      </c>
      <c r="C425" s="3" t="s">
        <v>25</v>
      </c>
      <c r="D425" s="3" t="s">
        <v>26</v>
      </c>
      <c r="E425" s="4" t="s">
        <v>2167</v>
      </c>
      <c r="F425" s="4" t="s">
        <v>680</v>
      </c>
      <c r="G425" s="4">
        <v>51968697</v>
      </c>
      <c r="H425" s="4" t="s">
        <v>2168</v>
      </c>
      <c r="I425" s="4" t="s">
        <v>2169</v>
      </c>
      <c r="J425" s="4">
        <v>3044688402</v>
      </c>
      <c r="K425" s="21">
        <f>+VLOOKUP(A425,'[1]2024'!$B:$I,8,0)</f>
        <v>45530</v>
      </c>
      <c r="L425" s="21">
        <f>+VLOOKUP(A425,'[1]2024'!$B:$J,9,0)</f>
        <v>45532</v>
      </c>
      <c r="M425" s="21">
        <f>+VLOOKUP(A425,'[1]2024'!$B:$K,10,0)</f>
        <v>45623</v>
      </c>
      <c r="N425" s="4">
        <v>3</v>
      </c>
      <c r="O425" s="4" t="s">
        <v>31</v>
      </c>
      <c r="P425" s="4">
        <f>+VLOOKUP(A425,[2]ADIC!$C:$D,2,0)</f>
        <v>30</v>
      </c>
      <c r="Q425" s="21">
        <f>+VLOOKUP(A425,[2]ADIC!$C:$E,3,0)</f>
        <v>45653</v>
      </c>
      <c r="R425" s="2">
        <v>14319000</v>
      </c>
      <c r="S425" s="2">
        <v>4773000</v>
      </c>
      <c r="T425" s="15">
        <v>19092000</v>
      </c>
      <c r="U425" s="17" t="s">
        <v>2170</v>
      </c>
      <c r="V425" s="4" t="s">
        <v>2171</v>
      </c>
      <c r="W425" s="4" t="s">
        <v>31</v>
      </c>
      <c r="X425" s="17" t="s">
        <v>34</v>
      </c>
    </row>
    <row r="426" spans="1:24">
      <c r="A426" s="4">
        <v>425</v>
      </c>
      <c r="B426" s="4" t="s">
        <v>24</v>
      </c>
      <c r="C426" s="3" t="s">
        <v>25</v>
      </c>
      <c r="D426" s="3" t="s">
        <v>46</v>
      </c>
      <c r="E426" s="4" t="s">
        <v>2172</v>
      </c>
      <c r="F426" s="4" t="s">
        <v>2173</v>
      </c>
      <c r="G426" s="4">
        <v>11052482</v>
      </c>
      <c r="H426" s="4" t="s">
        <v>2174</v>
      </c>
      <c r="I426" s="4" t="s">
        <v>100</v>
      </c>
      <c r="J426" s="4">
        <v>3214615960</v>
      </c>
      <c r="K426" s="21">
        <f>+VLOOKUP(A426,'[1]2024'!$B:$I,8,0)</f>
        <v>45519</v>
      </c>
      <c r="L426" s="21">
        <f>+VLOOKUP(A426,'[1]2024'!$B:$J,9,0)</f>
        <v>45520</v>
      </c>
      <c r="M426" s="21">
        <f>+VLOOKUP(A426,'[1]2024'!$B:$K,10,0)</f>
        <v>45672</v>
      </c>
      <c r="N426" s="4">
        <v>5</v>
      </c>
      <c r="O426" s="4" t="s">
        <v>31</v>
      </c>
      <c r="P426" s="4"/>
      <c r="Q426" s="21"/>
      <c r="R426" s="2">
        <v>17000000</v>
      </c>
      <c r="S426" s="2">
        <v>0</v>
      </c>
      <c r="T426" s="15">
        <v>17000000</v>
      </c>
      <c r="U426" s="17" t="s">
        <v>2175</v>
      </c>
      <c r="V426" s="4" t="s">
        <v>2176</v>
      </c>
      <c r="W426" s="4" t="s">
        <v>31</v>
      </c>
      <c r="X426" s="17" t="s">
        <v>34</v>
      </c>
    </row>
    <row r="427" spans="1:24">
      <c r="A427" s="4">
        <v>426</v>
      </c>
      <c r="B427" s="4" t="s">
        <v>172</v>
      </c>
      <c r="C427" s="3" t="s">
        <v>25</v>
      </c>
      <c r="D427" s="3" t="s">
        <v>26</v>
      </c>
      <c r="E427" s="4" t="s">
        <v>2177</v>
      </c>
      <c r="F427" s="4" t="s">
        <v>2178</v>
      </c>
      <c r="G427" s="4">
        <v>1026270891</v>
      </c>
      <c r="H427" s="4" t="s">
        <v>2179</v>
      </c>
      <c r="I427" s="4" t="s">
        <v>176</v>
      </c>
      <c r="J427" s="4">
        <v>3124676614</v>
      </c>
      <c r="K427" s="21">
        <f>+VLOOKUP(A427,'[1]2024'!$B:$I,8,0)</f>
        <v>45525</v>
      </c>
      <c r="L427" s="21">
        <f>+VLOOKUP(A427,'[1]2024'!$B:$J,9,0)</f>
        <v>45526</v>
      </c>
      <c r="M427" s="21">
        <f>+VLOOKUP(A427,'[1]2024'!$B:$K,10,0)</f>
        <v>45647</v>
      </c>
      <c r="N427" s="4">
        <v>4</v>
      </c>
      <c r="O427" s="4" t="s">
        <v>31</v>
      </c>
      <c r="P427" s="4">
        <f>+VLOOKUP(A427,[2]ADIC!$C:$D,2,0)</f>
        <v>30</v>
      </c>
      <c r="Q427" s="21">
        <f>+VLOOKUP(A427,[2]ADIC!$C:$E,3,0)</f>
        <v>45678</v>
      </c>
      <c r="R427" s="2">
        <v>26000000</v>
      </c>
      <c r="S427" s="2">
        <v>6500000</v>
      </c>
      <c r="T427" s="15">
        <v>32500000</v>
      </c>
      <c r="U427" s="17" t="s">
        <v>2180</v>
      </c>
      <c r="V427" s="4" t="s">
        <v>2134</v>
      </c>
      <c r="W427" s="4" t="s">
        <v>31</v>
      </c>
      <c r="X427" s="17" t="s">
        <v>34</v>
      </c>
    </row>
    <row r="428" spans="1:24">
      <c r="A428" s="4">
        <v>427</v>
      </c>
      <c r="B428" s="4" t="s">
        <v>24</v>
      </c>
      <c r="C428" s="3" t="s">
        <v>25</v>
      </c>
      <c r="D428" s="3" t="s">
        <v>26</v>
      </c>
      <c r="E428" s="4" t="s">
        <v>2181</v>
      </c>
      <c r="F428" s="4" t="s">
        <v>806</v>
      </c>
      <c r="G428" s="4">
        <v>1069751822</v>
      </c>
      <c r="H428" s="4" t="s">
        <v>2182</v>
      </c>
      <c r="I428" s="4" t="s">
        <v>2183</v>
      </c>
      <c r="J428" s="4">
        <v>3143471170</v>
      </c>
      <c r="K428" s="21">
        <f>+VLOOKUP(A428,'[1]2024'!$B:$I,8,0)</f>
        <v>45532</v>
      </c>
      <c r="L428" s="21">
        <f>+VLOOKUP(A428,'[1]2024'!$B:$J,9,0)</f>
        <v>45532</v>
      </c>
      <c r="M428" s="21">
        <f>+VLOOKUP(A428,'[1]2024'!$B:$K,10,0)</f>
        <v>45684</v>
      </c>
      <c r="N428" s="4">
        <v>5</v>
      </c>
      <c r="O428" s="4" t="s">
        <v>31</v>
      </c>
      <c r="P428" s="4"/>
      <c r="Q428" s="21"/>
      <c r="R428" s="2">
        <v>30000000</v>
      </c>
      <c r="S428" s="2">
        <v>0</v>
      </c>
      <c r="T428" s="15">
        <v>30000000</v>
      </c>
      <c r="U428" s="17" t="s">
        <v>2184</v>
      </c>
      <c r="V428" s="4" t="s">
        <v>2163</v>
      </c>
      <c r="W428" s="4" t="s">
        <v>31</v>
      </c>
      <c r="X428" s="17" t="s">
        <v>34</v>
      </c>
    </row>
    <row r="429" spans="1:24">
      <c r="A429" s="4">
        <v>428</v>
      </c>
      <c r="B429" s="4" t="s">
        <v>24</v>
      </c>
      <c r="C429" s="3" t="s">
        <v>25</v>
      </c>
      <c r="D429" s="3" t="s">
        <v>26</v>
      </c>
      <c r="E429" s="4" t="s">
        <v>2185</v>
      </c>
      <c r="F429" s="4" t="s">
        <v>2186</v>
      </c>
      <c r="G429" s="4">
        <v>52963290</v>
      </c>
      <c r="H429" s="4" t="s">
        <v>2187</v>
      </c>
      <c r="I429" s="4" t="s">
        <v>355</v>
      </c>
      <c r="J429" s="4">
        <v>3105761119</v>
      </c>
      <c r="K429" s="21">
        <f>+VLOOKUP(A429,'[1]2024'!$B:$I,8,0)</f>
        <v>45525</v>
      </c>
      <c r="L429" s="21">
        <f>+VLOOKUP(A429,'[1]2024'!$B:$J,9,0)</f>
        <v>45525</v>
      </c>
      <c r="M429" s="21">
        <f>+VLOOKUP(A429,'[1]2024'!$B:$K,10,0)</f>
        <v>45677</v>
      </c>
      <c r="N429" s="4">
        <v>5</v>
      </c>
      <c r="O429" s="4" t="s">
        <v>31</v>
      </c>
      <c r="P429" s="4"/>
      <c r="Q429" s="21"/>
      <c r="R429" s="2">
        <v>25000000</v>
      </c>
      <c r="S429" s="2">
        <v>0</v>
      </c>
      <c r="T429" s="15">
        <v>25000000</v>
      </c>
      <c r="U429" s="17" t="s">
        <v>2188</v>
      </c>
      <c r="V429" s="4" t="s">
        <v>2189</v>
      </c>
      <c r="W429" s="4" t="s">
        <v>31</v>
      </c>
      <c r="X429" s="17" t="s">
        <v>34</v>
      </c>
    </row>
    <row r="430" spans="1:24">
      <c r="A430" s="4">
        <v>429</v>
      </c>
      <c r="B430" s="4" t="s">
        <v>24</v>
      </c>
      <c r="C430" s="3" t="s">
        <v>25</v>
      </c>
      <c r="D430" s="3" t="s">
        <v>26</v>
      </c>
      <c r="E430" s="4" t="s">
        <v>2190</v>
      </c>
      <c r="F430" s="4" t="s">
        <v>167</v>
      </c>
      <c r="G430" s="4">
        <v>1032428071</v>
      </c>
      <c r="H430" s="4" t="s">
        <v>2191</v>
      </c>
      <c r="I430" s="4" t="s">
        <v>169</v>
      </c>
      <c r="J430" s="4">
        <v>3022902160</v>
      </c>
      <c r="K430" s="21">
        <f>+VLOOKUP(A430,'[1]2024'!$B:$I,8,0)</f>
        <v>45525</v>
      </c>
      <c r="L430" s="21">
        <f>+VLOOKUP(A430,'[1]2024'!$B:$J,9,0)</f>
        <v>45527</v>
      </c>
      <c r="M430" s="21">
        <f>+VLOOKUP(A430,'[1]2024'!$B:$K,10,0)</f>
        <v>45679</v>
      </c>
      <c r="N430" s="4">
        <v>5</v>
      </c>
      <c r="O430" s="4" t="s">
        <v>31</v>
      </c>
      <c r="P430" s="4"/>
      <c r="Q430" s="21"/>
      <c r="R430" s="2">
        <v>27500000</v>
      </c>
      <c r="S430" s="2">
        <v>0</v>
      </c>
      <c r="T430" s="15">
        <v>27500000</v>
      </c>
      <c r="U430" s="17" t="s">
        <v>2192</v>
      </c>
      <c r="V430" s="4" t="s">
        <v>1931</v>
      </c>
      <c r="W430" s="4" t="s">
        <v>31</v>
      </c>
      <c r="X430" s="17" t="s">
        <v>34</v>
      </c>
    </row>
    <row r="431" spans="1:24">
      <c r="A431" s="4">
        <v>430</v>
      </c>
      <c r="B431" s="4" t="s">
        <v>24</v>
      </c>
      <c r="C431" s="3" t="s">
        <v>25</v>
      </c>
      <c r="D431" s="3" t="s">
        <v>26</v>
      </c>
      <c r="E431" s="4" t="s">
        <v>2193</v>
      </c>
      <c r="F431" s="4" t="s">
        <v>2194</v>
      </c>
      <c r="G431" s="4">
        <v>1026270593</v>
      </c>
      <c r="H431" s="4" t="s">
        <v>2195</v>
      </c>
      <c r="I431" s="4" t="s">
        <v>2196</v>
      </c>
      <c r="J431" s="4">
        <v>3108084513</v>
      </c>
      <c r="K431" s="21">
        <f>+VLOOKUP(A431,'[1]2024'!$B:$I,8,0)</f>
        <v>45520</v>
      </c>
      <c r="L431" s="21">
        <f>+VLOOKUP(A431,'[1]2024'!$B:$J,9,0)</f>
        <v>45521</v>
      </c>
      <c r="M431" s="21">
        <f>+VLOOKUP(A431,'[1]2024'!$B:$K,10,0)</f>
        <v>45673</v>
      </c>
      <c r="N431" s="4">
        <v>5</v>
      </c>
      <c r="O431" s="4" t="s">
        <v>31</v>
      </c>
      <c r="P431" s="4">
        <f>+VLOOKUP(A431,[2]ADIC!$C:$D,2,0)</f>
        <v>15</v>
      </c>
      <c r="Q431" s="21">
        <f>+VLOOKUP(A431,[2]ADIC!$C:$E,3,0)</f>
        <v>45689</v>
      </c>
      <c r="R431" s="2">
        <v>54000000</v>
      </c>
      <c r="S431" s="2">
        <v>5400000</v>
      </c>
      <c r="T431" s="15">
        <v>59400000</v>
      </c>
      <c r="U431" s="17" t="s">
        <v>2197</v>
      </c>
      <c r="V431" s="4" t="s">
        <v>2198</v>
      </c>
      <c r="W431" s="4" t="s">
        <v>31</v>
      </c>
      <c r="X431" s="17" t="s">
        <v>34</v>
      </c>
    </row>
    <row r="432" spans="1:24">
      <c r="A432" s="4">
        <v>431</v>
      </c>
      <c r="B432" s="4" t="s">
        <v>24</v>
      </c>
      <c r="C432" s="3" t="s">
        <v>25</v>
      </c>
      <c r="D432" s="3" t="s">
        <v>26</v>
      </c>
      <c r="E432" s="4" t="s">
        <v>2199</v>
      </c>
      <c r="F432" s="4" t="s">
        <v>102</v>
      </c>
      <c r="G432" s="4">
        <v>79316173</v>
      </c>
      <c r="H432" s="4" t="s">
        <v>103</v>
      </c>
      <c r="I432" s="4" t="s">
        <v>104</v>
      </c>
      <c r="J432" s="4">
        <v>3214181078</v>
      </c>
      <c r="K432" s="21">
        <f>+VLOOKUP(A432,'[1]2024'!$B:$I,8,0)</f>
        <v>45525</v>
      </c>
      <c r="L432" s="21">
        <f>+VLOOKUP(A432,'[1]2024'!$B:$J,9,0)</f>
        <v>45526</v>
      </c>
      <c r="M432" s="21">
        <f>+VLOOKUP(A432,'[1]2024'!$B:$K,10,0)</f>
        <v>45647</v>
      </c>
      <c r="N432" s="4">
        <v>4</v>
      </c>
      <c r="O432" s="4" t="s">
        <v>31</v>
      </c>
      <c r="P432" s="4">
        <f>+VLOOKUP(A432,[2]ADIC!$C:$D,2,0)</f>
        <v>30</v>
      </c>
      <c r="Q432" s="21">
        <f>+VLOOKUP(A432,[2]ADIC!$C:$E,3,0)</f>
        <v>45678</v>
      </c>
      <c r="R432" s="2">
        <v>21872000</v>
      </c>
      <c r="S432" s="2">
        <v>5468000</v>
      </c>
      <c r="T432" s="15">
        <v>27340000</v>
      </c>
      <c r="U432" s="17" t="s">
        <v>2200</v>
      </c>
      <c r="V432" s="4" t="s">
        <v>2201</v>
      </c>
      <c r="W432" s="4" t="s">
        <v>31</v>
      </c>
      <c r="X432" s="17" t="s">
        <v>34</v>
      </c>
    </row>
    <row r="433" spans="1:24">
      <c r="A433" s="4">
        <v>432</v>
      </c>
      <c r="B433" s="4" t="s">
        <v>24</v>
      </c>
      <c r="C433" s="3" t="s">
        <v>25</v>
      </c>
      <c r="D433" s="3" t="s">
        <v>26</v>
      </c>
      <c r="E433" s="4" t="s">
        <v>2202</v>
      </c>
      <c r="F433" s="4" t="s">
        <v>2203</v>
      </c>
      <c r="G433" s="4">
        <v>1119886269</v>
      </c>
      <c r="H433" s="4" t="s">
        <v>89</v>
      </c>
      <c r="I433" s="4" t="s">
        <v>90</v>
      </c>
      <c r="J433" s="4">
        <v>3115245678</v>
      </c>
      <c r="K433" s="21">
        <f>+VLOOKUP(A433,'[1]2024'!$B:$I,8,0)</f>
        <v>45525</v>
      </c>
      <c r="L433" s="21">
        <f>+VLOOKUP(A433,'[1]2024'!$B:$J,9,0)</f>
        <v>45526</v>
      </c>
      <c r="M433" s="21">
        <f>+VLOOKUP(A433,'[1]2024'!$B:$K,10,0)</f>
        <v>45647</v>
      </c>
      <c r="N433" s="4">
        <v>4</v>
      </c>
      <c r="O433" s="4" t="s">
        <v>31</v>
      </c>
      <c r="P433" s="4">
        <f>+VLOOKUP(A433,[2]ADIC!$C:$D,2,0)</f>
        <v>30</v>
      </c>
      <c r="Q433" s="21">
        <f>+VLOOKUP(A433,[2]ADIC!$C:$E,3,0)</f>
        <v>45678</v>
      </c>
      <c r="R433" s="2">
        <v>20000000</v>
      </c>
      <c r="S433" s="2">
        <v>5000000</v>
      </c>
      <c r="T433" s="15">
        <v>25000000</v>
      </c>
      <c r="U433" s="17" t="s">
        <v>2204</v>
      </c>
      <c r="V433" s="4" t="s">
        <v>2134</v>
      </c>
      <c r="W433" s="4" t="s">
        <v>31</v>
      </c>
      <c r="X433" s="17" t="s">
        <v>34</v>
      </c>
    </row>
    <row r="434" spans="1:24">
      <c r="A434" s="4">
        <v>433</v>
      </c>
      <c r="B434" s="4" t="s">
        <v>24</v>
      </c>
      <c r="C434" s="3" t="s">
        <v>25</v>
      </c>
      <c r="D434" s="3" t="s">
        <v>26</v>
      </c>
      <c r="E434" s="4" t="s">
        <v>2205</v>
      </c>
      <c r="F434" s="4" t="s">
        <v>2206</v>
      </c>
      <c r="G434" s="4">
        <v>79593478</v>
      </c>
      <c r="H434" s="4" t="s">
        <v>2207</v>
      </c>
      <c r="I434" s="4" t="s">
        <v>2208</v>
      </c>
      <c r="J434" s="4">
        <v>3103262348</v>
      </c>
      <c r="K434" s="21">
        <f>+VLOOKUP(A434,'[1]2024'!$B:$I,8,0)</f>
        <v>45525</v>
      </c>
      <c r="L434" s="21">
        <f>+VLOOKUP(A434,'[1]2024'!$B:$J,9,0)</f>
        <v>45526</v>
      </c>
      <c r="M434" s="21">
        <f>+VLOOKUP(A434,'[1]2024'!$B:$K,10,0)</f>
        <v>45647</v>
      </c>
      <c r="N434" s="4">
        <v>4</v>
      </c>
      <c r="O434" s="4" t="s">
        <v>31</v>
      </c>
      <c r="P434" s="4">
        <f>+VLOOKUP(A434,[2]ADIC!$C:$D,2,0)</f>
        <v>30</v>
      </c>
      <c r="Q434" s="21">
        <f>+VLOOKUP(A434,[2]ADIC!$C:$E,3,0)</f>
        <v>45678</v>
      </c>
      <c r="R434" s="2">
        <v>34164000</v>
      </c>
      <c r="S434" s="2">
        <v>8541000</v>
      </c>
      <c r="T434" s="15">
        <v>42705000</v>
      </c>
      <c r="U434" s="17" t="s">
        <v>2209</v>
      </c>
      <c r="V434" s="4" t="s">
        <v>2210</v>
      </c>
      <c r="W434" s="4" t="s">
        <v>31</v>
      </c>
      <c r="X434" s="17" t="s">
        <v>34</v>
      </c>
    </row>
    <row r="435" spans="1:24">
      <c r="A435" s="4">
        <v>434</v>
      </c>
      <c r="B435" s="4" t="s">
        <v>189</v>
      </c>
      <c r="C435" s="3" t="s">
        <v>25</v>
      </c>
      <c r="D435" s="3" t="s">
        <v>26</v>
      </c>
      <c r="E435" s="4" t="s">
        <v>2211</v>
      </c>
      <c r="F435" s="4" t="s">
        <v>66</v>
      </c>
      <c r="G435" s="4">
        <v>1033744712</v>
      </c>
      <c r="H435" s="4" t="s">
        <v>67</v>
      </c>
      <c r="I435" s="4" t="s">
        <v>68</v>
      </c>
      <c r="J435" s="4">
        <v>3057082799</v>
      </c>
      <c r="K435" s="21">
        <f>+VLOOKUP(A435,'[1]2024'!$B:$I,8,0)</f>
        <v>45531</v>
      </c>
      <c r="L435" s="21">
        <f>+VLOOKUP(A435,'[1]2024'!$B:$J,9,0)</f>
        <v>45532</v>
      </c>
      <c r="M435" s="21">
        <f>+VLOOKUP(A435,'[1]2024'!$B:$K,10,0)</f>
        <v>45653</v>
      </c>
      <c r="N435" s="4">
        <v>4</v>
      </c>
      <c r="O435" s="4" t="s">
        <v>31</v>
      </c>
      <c r="P435" s="4">
        <f>+VLOOKUP(A435,[2]ADIC!$C:$D,2,0)</f>
        <v>30</v>
      </c>
      <c r="Q435" s="21">
        <f>+VLOOKUP(A435,[2]ADIC!$C:$E,3,0)</f>
        <v>45650</v>
      </c>
      <c r="R435" s="2">
        <v>26000000</v>
      </c>
      <c r="S435" s="2">
        <v>6500000</v>
      </c>
      <c r="T435" s="15">
        <v>32500000</v>
      </c>
      <c r="U435" s="17" t="s">
        <v>2212</v>
      </c>
      <c r="V435" s="4" t="s">
        <v>2134</v>
      </c>
      <c r="W435" s="4" t="s">
        <v>31</v>
      </c>
      <c r="X435" s="17" t="s">
        <v>34</v>
      </c>
    </row>
    <row r="436" spans="1:24">
      <c r="A436" s="4">
        <v>435</v>
      </c>
      <c r="B436" s="4" t="s">
        <v>24</v>
      </c>
      <c r="C436" s="3" t="s">
        <v>25</v>
      </c>
      <c r="D436" s="3" t="s">
        <v>26</v>
      </c>
      <c r="E436" s="4" t="s">
        <v>2213</v>
      </c>
      <c r="F436" s="4" t="s">
        <v>133</v>
      </c>
      <c r="G436" s="4">
        <v>74080099</v>
      </c>
      <c r="H436" s="4" t="s">
        <v>134</v>
      </c>
      <c r="I436" s="4" t="s">
        <v>135</v>
      </c>
      <c r="J436" s="4">
        <v>3125212369</v>
      </c>
      <c r="K436" s="21">
        <f>+VLOOKUP(A436,'[1]2024'!$B:$I,8,0)</f>
        <v>45526</v>
      </c>
      <c r="L436" s="21">
        <f>+VLOOKUP(A436,'[1]2024'!$B:$J,9,0)</f>
        <v>45530</v>
      </c>
      <c r="M436" s="21">
        <f>+VLOOKUP(A436,'[1]2024'!$B:$K,10,0)</f>
        <v>45621</v>
      </c>
      <c r="N436" s="4">
        <v>3</v>
      </c>
      <c r="O436" s="4" t="s">
        <v>31</v>
      </c>
      <c r="P436" s="4">
        <f>+VLOOKUP(A436,[2]ADIC!$C:$D,2,0)</f>
        <v>45</v>
      </c>
      <c r="Q436" s="21">
        <f>+VLOOKUP(A436,[2]ADIC!$C:$E,3,0)</f>
        <v>45667</v>
      </c>
      <c r="R436" s="2">
        <v>18000000</v>
      </c>
      <c r="S436" s="2">
        <v>9000000</v>
      </c>
      <c r="T436" s="15">
        <v>27000000</v>
      </c>
      <c r="U436" s="17" t="s">
        <v>2214</v>
      </c>
      <c r="V436" s="4" t="s">
        <v>2215</v>
      </c>
      <c r="W436" s="4" t="s">
        <v>31</v>
      </c>
      <c r="X436" s="17" t="s">
        <v>34</v>
      </c>
    </row>
    <row r="437" spans="1:24">
      <c r="A437" s="4">
        <v>436</v>
      </c>
      <c r="B437" s="4" t="s">
        <v>232</v>
      </c>
      <c r="C437" s="3" t="s">
        <v>25</v>
      </c>
      <c r="D437" s="3" t="s">
        <v>46</v>
      </c>
      <c r="E437" s="4" t="s">
        <v>2216</v>
      </c>
      <c r="F437" s="4" t="s">
        <v>1789</v>
      </c>
      <c r="G437" s="4">
        <v>1026305453</v>
      </c>
      <c r="H437" s="4" t="s">
        <v>2217</v>
      </c>
      <c r="I437" s="4" t="s">
        <v>1791</v>
      </c>
      <c r="J437" s="4">
        <v>3158000028</v>
      </c>
      <c r="K437" s="21">
        <f>+VLOOKUP(A437,'[1]2024'!$B:$I,8,0)</f>
        <v>45534</v>
      </c>
      <c r="L437" s="21">
        <f>+VLOOKUP(A437,'[1]2024'!$B:$J,9,0)</f>
        <v>45538</v>
      </c>
      <c r="M437" s="21">
        <f>+VLOOKUP(A437,'[1]2024'!$B:$K,10,0)</f>
        <v>45628</v>
      </c>
      <c r="N437" s="4">
        <v>3</v>
      </c>
      <c r="O437" s="4" t="s">
        <v>31</v>
      </c>
      <c r="P437" s="4">
        <f>+VLOOKUP(A437,[2]ADIC!$C:$D,2,0)</f>
        <v>30</v>
      </c>
      <c r="Q437" s="21">
        <f>+VLOOKUP(A437,[2]ADIC!$C:$E,3,0)</f>
        <v>45659</v>
      </c>
      <c r="R437" s="2">
        <v>8160000</v>
      </c>
      <c r="S437" s="2">
        <v>2720000</v>
      </c>
      <c r="T437" s="15">
        <v>10880000</v>
      </c>
      <c r="U437" s="17" t="s">
        <v>2218</v>
      </c>
      <c r="V437" s="4" t="s">
        <v>2219</v>
      </c>
      <c r="W437" s="4" t="s">
        <v>31</v>
      </c>
      <c r="X437" s="17" t="s">
        <v>34</v>
      </c>
    </row>
    <row r="438" spans="1:24">
      <c r="A438" s="4">
        <v>437</v>
      </c>
      <c r="B438" s="4" t="s">
        <v>24</v>
      </c>
      <c r="C438" s="3" t="s">
        <v>25</v>
      </c>
      <c r="D438" s="3" t="s">
        <v>46</v>
      </c>
      <c r="E438" s="4" t="s">
        <v>2220</v>
      </c>
      <c r="F438" s="4" t="s">
        <v>2221</v>
      </c>
      <c r="G438" s="4">
        <v>53072549</v>
      </c>
      <c r="H438" s="4" t="s">
        <v>2222</v>
      </c>
      <c r="I438" s="4" t="s">
        <v>50</v>
      </c>
      <c r="J438" s="4">
        <v>4710470</v>
      </c>
      <c r="K438" s="21">
        <f>+VLOOKUP(A438,'[1]2024'!$B:$I,8,0)</f>
        <v>45527</v>
      </c>
      <c r="L438" s="21">
        <f>+VLOOKUP(A438,'[1]2024'!$B:$J,9,0)</f>
        <v>45532</v>
      </c>
      <c r="M438" s="21">
        <f>+VLOOKUP(A438,'[1]2024'!$B:$K,10,0)</f>
        <v>45684</v>
      </c>
      <c r="N438" s="4">
        <v>5</v>
      </c>
      <c r="O438" s="4" t="s">
        <v>31</v>
      </c>
      <c r="P438" s="4"/>
      <c r="Q438" s="21"/>
      <c r="R438" s="2">
        <v>17500000</v>
      </c>
      <c r="S438" s="2">
        <v>0</v>
      </c>
      <c r="T438" s="15">
        <v>17500000</v>
      </c>
      <c r="U438" s="17" t="s">
        <v>2223</v>
      </c>
      <c r="V438" s="4" t="s">
        <v>2224</v>
      </c>
      <c r="W438" s="4" t="s">
        <v>31</v>
      </c>
      <c r="X438" s="17" t="s">
        <v>34</v>
      </c>
    </row>
    <row r="439" spans="1:24">
      <c r="A439" s="4">
        <v>438</v>
      </c>
      <c r="B439" s="4" t="s">
        <v>232</v>
      </c>
      <c r="C439" s="3" t="s">
        <v>25</v>
      </c>
      <c r="D439" s="3" t="s">
        <v>46</v>
      </c>
      <c r="E439" s="4" t="s">
        <v>2216</v>
      </c>
      <c r="F439" s="4" t="s">
        <v>2225</v>
      </c>
      <c r="G439" s="4">
        <v>1032356526</v>
      </c>
      <c r="H439" s="4" t="s">
        <v>242</v>
      </c>
      <c r="I439" s="4" t="s">
        <v>243</v>
      </c>
      <c r="J439" s="4">
        <v>3107700362</v>
      </c>
      <c r="K439" s="21">
        <f>+VLOOKUP(A439,'[1]2024'!$B:$I,8,0)</f>
        <v>45531</v>
      </c>
      <c r="L439" s="21">
        <f>+VLOOKUP(A439,'[1]2024'!$B:$J,9,0)</f>
        <v>45533</v>
      </c>
      <c r="M439" s="21" t="str">
        <f>+VLOOKUP(A439,'[1]2024'!$B:$K,10,0)</f>
        <v>28/11/024</v>
      </c>
      <c r="N439" s="4">
        <v>3</v>
      </c>
      <c r="O439" s="4" t="s">
        <v>31</v>
      </c>
      <c r="P439" s="4">
        <f>+VLOOKUP(A439,[2]ADIC!$C:$D,2,0)</f>
        <v>30</v>
      </c>
      <c r="Q439" s="21">
        <f>+VLOOKUP(A439,[2]ADIC!$C:$E,3,0)</f>
        <v>45654</v>
      </c>
      <c r="R439" s="2">
        <v>8160000</v>
      </c>
      <c r="S439" s="2">
        <v>2720000</v>
      </c>
      <c r="T439" s="15">
        <v>10880000</v>
      </c>
      <c r="U439" s="17" t="s">
        <v>2218</v>
      </c>
      <c r="V439" s="4" t="s">
        <v>2219</v>
      </c>
      <c r="W439" s="4" t="s">
        <v>31</v>
      </c>
      <c r="X439" s="17" t="s">
        <v>34</v>
      </c>
    </row>
    <row r="440" spans="1:24">
      <c r="A440" s="4">
        <v>439</v>
      </c>
      <c r="B440" s="4" t="s">
        <v>675</v>
      </c>
      <c r="C440" s="3" t="s">
        <v>25</v>
      </c>
      <c r="D440" s="3" t="s">
        <v>26</v>
      </c>
      <c r="E440" s="4" t="s">
        <v>2167</v>
      </c>
      <c r="F440" s="4" t="s">
        <v>2226</v>
      </c>
      <c r="G440" s="4">
        <v>80269632</v>
      </c>
      <c r="H440" s="4" t="s">
        <v>2227</v>
      </c>
      <c r="I440" s="4" t="s">
        <v>748</v>
      </c>
      <c r="J440" s="4">
        <v>3137659521</v>
      </c>
      <c r="K440" s="21">
        <f>+VLOOKUP(A440,'[1]2024'!$B:$I,8,0)</f>
        <v>45534</v>
      </c>
      <c r="L440" s="21">
        <f>+VLOOKUP(A440,'[1]2024'!$B:$J,9,0)</f>
        <v>45540</v>
      </c>
      <c r="M440" s="21">
        <f>+VLOOKUP(A440,'[1]2024'!$B:$K,10,0)</f>
        <v>45630</v>
      </c>
      <c r="N440" s="4">
        <v>3</v>
      </c>
      <c r="O440" s="4" t="s">
        <v>31</v>
      </c>
      <c r="P440" s="4">
        <f>+VLOOKUP(A440,[2]ADIC!$C:$D,2,0)</f>
        <v>30</v>
      </c>
      <c r="Q440" s="21">
        <f>+VLOOKUP(A440,[2]ADIC!$C:$E,3,0)</f>
        <v>45661</v>
      </c>
      <c r="R440" s="2">
        <v>14319000</v>
      </c>
      <c r="S440" s="2">
        <v>4773000</v>
      </c>
      <c r="T440" s="15">
        <v>19092000</v>
      </c>
      <c r="U440" s="17" t="s">
        <v>2170</v>
      </c>
      <c r="V440" s="4" t="s">
        <v>2171</v>
      </c>
      <c r="W440" s="4" t="s">
        <v>31</v>
      </c>
      <c r="X440" s="17" t="s">
        <v>34</v>
      </c>
    </row>
    <row r="441" spans="1:24">
      <c r="A441" s="4">
        <v>440</v>
      </c>
      <c r="B441" s="4" t="s">
        <v>302</v>
      </c>
      <c r="C441" s="3" t="s">
        <v>25</v>
      </c>
      <c r="D441" s="3" t="s">
        <v>46</v>
      </c>
      <c r="E441" s="4" t="s">
        <v>2228</v>
      </c>
      <c r="F441" s="4" t="s">
        <v>449</v>
      </c>
      <c r="G441" s="4">
        <v>1000974518</v>
      </c>
      <c r="H441" s="4" t="s">
        <v>2229</v>
      </c>
      <c r="I441" s="4" t="s">
        <v>2230</v>
      </c>
      <c r="J441" s="4">
        <v>3013240379</v>
      </c>
      <c r="K441" s="21">
        <f>+VLOOKUP(A441,'[1]2024'!$B:$I,8,0)</f>
        <v>45553</v>
      </c>
      <c r="L441" s="21">
        <f>+VLOOKUP(A441,'[1]2024'!$B:$J,9,0)</f>
        <v>45558</v>
      </c>
      <c r="M441" s="21">
        <f>+VLOOKUP(A441,'[1]2024'!$B:$K,10,0)</f>
        <v>45648</v>
      </c>
      <c r="N441" s="4">
        <v>3</v>
      </c>
      <c r="O441" s="4" t="s">
        <v>31</v>
      </c>
      <c r="P441" s="4">
        <f>+VLOOKUP(A441,[2]ADIC!$C:$D,2,0)</f>
        <v>30</v>
      </c>
      <c r="Q441" s="21">
        <f>+VLOOKUP(A441,[2]ADIC!$C:$E,3,0)</f>
        <v>45679</v>
      </c>
      <c r="R441" s="2">
        <v>8160000</v>
      </c>
      <c r="S441" s="2">
        <v>2720000</v>
      </c>
      <c r="T441" s="15">
        <v>10880000</v>
      </c>
      <c r="U441" s="17" t="s">
        <v>2231</v>
      </c>
      <c r="V441" s="4" t="s">
        <v>2232</v>
      </c>
      <c r="W441" s="4" t="s">
        <v>31</v>
      </c>
      <c r="X441" s="17" t="s">
        <v>34</v>
      </c>
    </row>
    <row r="442" spans="1:24">
      <c r="A442" s="4">
        <v>441</v>
      </c>
      <c r="B442" s="4" t="s">
        <v>24</v>
      </c>
      <c r="C442" s="3" t="s">
        <v>25</v>
      </c>
      <c r="D442" s="3" t="s">
        <v>46</v>
      </c>
      <c r="E442" s="4" t="s">
        <v>2233</v>
      </c>
      <c r="F442" s="4" t="s">
        <v>2234</v>
      </c>
      <c r="G442" s="4">
        <v>1013628818</v>
      </c>
      <c r="H442" s="4" t="s">
        <v>2235</v>
      </c>
      <c r="I442" s="4" t="s">
        <v>251</v>
      </c>
      <c r="J442" s="4">
        <v>3202575934</v>
      </c>
      <c r="K442" s="21">
        <f>+VLOOKUP(A442,'[1]2024'!$B:$I,8,0)</f>
        <v>45530</v>
      </c>
      <c r="L442" s="21">
        <f>+VLOOKUP(A442,'[1]2024'!$B:$J,9,0)</f>
        <v>45531</v>
      </c>
      <c r="M442" s="21">
        <f>+VLOOKUP(A442,'[1]2024'!$B:$K,10,0)</f>
        <v>45652</v>
      </c>
      <c r="N442" s="4">
        <v>4</v>
      </c>
      <c r="O442" s="4" t="s">
        <v>31</v>
      </c>
      <c r="P442" s="4">
        <f>+VLOOKUP(A442,[2]ADIC!$C:$D,2,0)</f>
        <v>30</v>
      </c>
      <c r="Q442" s="21">
        <f>+VLOOKUP(A442,[2]ADIC!$C:$E,3,0)</f>
        <v>45683</v>
      </c>
      <c r="R442" s="2">
        <v>13600000</v>
      </c>
      <c r="S442" s="2">
        <v>3400000</v>
      </c>
      <c r="T442" s="15">
        <v>17000000</v>
      </c>
      <c r="U442" s="17" t="s">
        <v>2236</v>
      </c>
      <c r="V442" s="4" t="s">
        <v>1931</v>
      </c>
      <c r="W442" s="4" t="s">
        <v>31</v>
      </c>
      <c r="X442" s="17" t="s">
        <v>34</v>
      </c>
    </row>
    <row r="443" spans="1:24">
      <c r="A443" s="4">
        <v>442</v>
      </c>
      <c r="B443" s="4" t="s">
        <v>24</v>
      </c>
      <c r="C443" s="3" t="s">
        <v>25</v>
      </c>
      <c r="D443" s="3" t="s">
        <v>26</v>
      </c>
      <c r="E443" s="4" t="s">
        <v>2237</v>
      </c>
      <c r="F443" s="4" t="s">
        <v>108</v>
      </c>
      <c r="G443" s="4">
        <v>1014211226</v>
      </c>
      <c r="H443" s="4" t="s">
        <v>2238</v>
      </c>
      <c r="I443" s="4" t="s">
        <v>110</v>
      </c>
      <c r="J443" s="4">
        <v>3003850528</v>
      </c>
      <c r="K443" s="21">
        <f>+VLOOKUP(A443,'[1]2024'!$B:$I,8,0)</f>
        <v>45530</v>
      </c>
      <c r="L443" s="21">
        <f>+VLOOKUP(A443,'[1]2024'!$B:$J,9,0)</f>
        <v>45532</v>
      </c>
      <c r="M443" s="21">
        <f>+VLOOKUP(A443,'[1]2024'!$B:$K,10,0)</f>
        <v>45653</v>
      </c>
      <c r="N443" s="4">
        <v>4</v>
      </c>
      <c r="O443" s="4" t="s">
        <v>31</v>
      </c>
      <c r="P443" s="4">
        <f>+VLOOKUP(A443,[2]ADIC!$C:$D,2,0)</f>
        <v>30</v>
      </c>
      <c r="Q443" s="21">
        <f>+VLOOKUP(A443,[2]ADIC!$C:$E,3,0)</f>
        <v>45684</v>
      </c>
      <c r="R443" s="2">
        <v>21872000</v>
      </c>
      <c r="S443" s="2">
        <v>5468000</v>
      </c>
      <c r="T443" s="15">
        <v>27340000</v>
      </c>
      <c r="U443" s="17" t="s">
        <v>2239</v>
      </c>
      <c r="V443" s="4" t="s">
        <v>2240</v>
      </c>
      <c r="W443" s="4" t="s">
        <v>31</v>
      </c>
      <c r="X443" s="17" t="s">
        <v>34</v>
      </c>
    </row>
    <row r="444" spans="1:24">
      <c r="A444" s="4">
        <v>443</v>
      </c>
      <c r="B444" s="4" t="s">
        <v>24</v>
      </c>
      <c r="C444" s="3" t="s">
        <v>25</v>
      </c>
      <c r="D444" s="3" t="s">
        <v>46</v>
      </c>
      <c r="E444" s="4" t="s">
        <v>2241</v>
      </c>
      <c r="F444" s="4" t="s">
        <v>414</v>
      </c>
      <c r="G444" s="4">
        <v>52440728</v>
      </c>
      <c r="H444" s="4" t="s">
        <v>2242</v>
      </c>
      <c r="I444" s="4" t="s">
        <v>2243</v>
      </c>
      <c r="J444" s="4">
        <v>3202223537</v>
      </c>
      <c r="K444" s="21">
        <f>+VLOOKUP(A444,'[1]2024'!$B:$I,8,0)</f>
        <v>45527</v>
      </c>
      <c r="L444" s="21">
        <f>+VLOOKUP(A444,'[1]2024'!$B:$J,9,0)</f>
        <v>45532</v>
      </c>
      <c r="M444" s="21">
        <f>+VLOOKUP(A444,'[1]2024'!$B:$K,10,0)</f>
        <v>45653</v>
      </c>
      <c r="N444" s="4">
        <v>4</v>
      </c>
      <c r="O444" s="4" t="s">
        <v>31</v>
      </c>
      <c r="P444" s="4">
        <f>+VLOOKUP(A444,[2]ADIC!$C:$D,2,0)</f>
        <v>30</v>
      </c>
      <c r="Q444" s="21">
        <f>+VLOOKUP(A444,[2]ADIC!$C:$E,3,0)</f>
        <v>45684</v>
      </c>
      <c r="R444" s="2">
        <v>10880000</v>
      </c>
      <c r="S444" s="2">
        <v>5440000</v>
      </c>
      <c r="T444" s="15">
        <v>16320000</v>
      </c>
      <c r="U444" s="17" t="s">
        <v>2244</v>
      </c>
      <c r="V444" s="4" t="s">
        <v>2224</v>
      </c>
      <c r="W444" s="4" t="s">
        <v>31</v>
      </c>
      <c r="X444" s="17" t="s">
        <v>34</v>
      </c>
    </row>
    <row r="445" spans="1:24">
      <c r="A445" s="4">
        <v>444</v>
      </c>
      <c r="B445" s="4" t="s">
        <v>24</v>
      </c>
      <c r="C445" s="3" t="s">
        <v>25</v>
      </c>
      <c r="D445" s="3" t="s">
        <v>26</v>
      </c>
      <c r="E445" s="4" t="s">
        <v>2213</v>
      </c>
      <c r="F445" s="4" t="s">
        <v>2245</v>
      </c>
      <c r="G445" s="4">
        <v>1023906397</v>
      </c>
      <c r="H445" s="4" t="s">
        <v>254</v>
      </c>
      <c r="I445" s="4" t="s">
        <v>255</v>
      </c>
      <c r="J445" s="4">
        <v>3014622564</v>
      </c>
      <c r="K445" s="21">
        <f>+VLOOKUP(A445,'[1]2024'!$B:$I,8,0)</f>
        <v>45527</v>
      </c>
      <c r="L445" s="21">
        <f>+VLOOKUP(A445,'[1]2024'!$B:$J,9,0)</f>
        <v>45531</v>
      </c>
      <c r="M445" s="21">
        <f>+VLOOKUP(A445,'[1]2024'!$B:$K,10,0)</f>
        <v>45622</v>
      </c>
      <c r="N445" s="4">
        <v>3</v>
      </c>
      <c r="O445" s="4" t="s">
        <v>31</v>
      </c>
      <c r="P445" s="4">
        <f>+VLOOKUP(A445,[2]ADIC!$C:$D,2,0)</f>
        <v>30</v>
      </c>
      <c r="Q445" s="21">
        <f>+VLOOKUP(A445,[2]ADIC!$C:$E,3,0)</f>
        <v>45649</v>
      </c>
      <c r="R445" s="2">
        <v>18000000</v>
      </c>
      <c r="S445" s="2">
        <v>6000000</v>
      </c>
      <c r="T445" s="15">
        <v>24000000</v>
      </c>
      <c r="U445" s="17" t="s">
        <v>2214</v>
      </c>
      <c r="V445" s="4" t="s">
        <v>2215</v>
      </c>
      <c r="W445" s="4" t="s">
        <v>31</v>
      </c>
      <c r="X445" s="17" t="s">
        <v>34</v>
      </c>
    </row>
    <row r="446" spans="1:24">
      <c r="A446" s="4">
        <v>445</v>
      </c>
      <c r="B446" s="4" t="s">
        <v>24</v>
      </c>
      <c r="C446" s="3" t="s">
        <v>25</v>
      </c>
      <c r="D446" s="3" t="s">
        <v>46</v>
      </c>
      <c r="E446" s="4" t="s">
        <v>2246</v>
      </c>
      <c r="F446" s="4" t="s">
        <v>2247</v>
      </c>
      <c r="G446" s="4">
        <v>1030599630</v>
      </c>
      <c r="H446" s="4" t="s">
        <v>2248</v>
      </c>
      <c r="I446" s="4" t="s">
        <v>345</v>
      </c>
      <c r="J446" s="4">
        <v>3042219226</v>
      </c>
      <c r="K446" s="21">
        <f>+VLOOKUP(A446,'[1]2024'!$B:$I,8,0)</f>
        <v>45560</v>
      </c>
      <c r="L446" s="21">
        <f>+VLOOKUP(A446,'[1]2024'!$B:$J,9,0)</f>
        <v>45561</v>
      </c>
      <c r="M446" s="21">
        <f>+VLOOKUP(A446,'[1]2024'!$B:$K,10,0)</f>
        <v>45651</v>
      </c>
      <c r="N446" s="4">
        <v>3</v>
      </c>
      <c r="O446" s="4" t="s">
        <v>31</v>
      </c>
      <c r="P446" s="4">
        <f>+VLOOKUP(A446,[2]ADIC!$C:$D,2,0)</f>
        <v>45</v>
      </c>
      <c r="Q446" s="21">
        <f>+VLOOKUP(A446,[2]ADIC!$C:$E,3,0)</f>
        <v>45698</v>
      </c>
      <c r="R446" s="2">
        <v>10200000</v>
      </c>
      <c r="S446" s="2">
        <v>5100000</v>
      </c>
      <c r="T446" s="15">
        <v>15300000</v>
      </c>
      <c r="U446" s="17" t="s">
        <v>2249</v>
      </c>
      <c r="V446" s="4" t="s">
        <v>2250</v>
      </c>
      <c r="W446" s="4" t="s">
        <v>31</v>
      </c>
      <c r="X446" s="17" t="s">
        <v>34</v>
      </c>
    </row>
    <row r="447" spans="1:24">
      <c r="A447" s="4">
        <v>446</v>
      </c>
      <c r="B447" s="4" t="s">
        <v>24</v>
      </c>
      <c r="C447" s="3" t="s">
        <v>25</v>
      </c>
      <c r="D447" s="3" t="s">
        <v>26</v>
      </c>
      <c r="E447" s="4" t="s">
        <v>2213</v>
      </c>
      <c r="F447" s="4" t="s">
        <v>281</v>
      </c>
      <c r="G447" s="4">
        <v>1032496258</v>
      </c>
      <c r="H447" s="4" t="s">
        <v>2251</v>
      </c>
      <c r="I447" s="4" t="s">
        <v>283</v>
      </c>
      <c r="J447" s="4">
        <v>3165357552</v>
      </c>
      <c r="K447" s="21">
        <f>+VLOOKUP(A447,'[1]2024'!$B:$I,8,0)</f>
        <v>45527</v>
      </c>
      <c r="L447" s="21">
        <f>+VLOOKUP(A447,'[1]2024'!$B:$J,9,0)</f>
        <v>45531</v>
      </c>
      <c r="M447" s="21">
        <f>+VLOOKUP(A447,'[1]2024'!$B:$K,10,0)</f>
        <v>45622</v>
      </c>
      <c r="N447" s="4">
        <v>3</v>
      </c>
      <c r="O447" s="4" t="s">
        <v>31</v>
      </c>
      <c r="P447" s="4">
        <f>+VLOOKUP(A447,[2]ADIC!$C:$D,2,0)</f>
        <v>45</v>
      </c>
      <c r="Q447" s="21">
        <f>+VLOOKUP(A447,[2]ADIC!$C:$E,3,0)</f>
        <v>45668</v>
      </c>
      <c r="R447" s="2">
        <v>18000000</v>
      </c>
      <c r="S447" s="2">
        <v>9000000</v>
      </c>
      <c r="T447" s="15">
        <v>27000000</v>
      </c>
      <c r="U447" s="17" t="s">
        <v>2214</v>
      </c>
      <c r="V447" s="4" t="s">
        <v>2252</v>
      </c>
      <c r="W447" s="4" t="s">
        <v>31</v>
      </c>
      <c r="X447" s="17" t="s">
        <v>34</v>
      </c>
    </row>
    <row r="448" spans="1:24">
      <c r="A448" s="4">
        <v>447</v>
      </c>
      <c r="B448" s="4" t="s">
        <v>24</v>
      </c>
      <c r="C448" s="3" t="s">
        <v>25</v>
      </c>
      <c r="D448" s="3" t="s">
        <v>46</v>
      </c>
      <c r="E448" s="4" t="s">
        <v>2253</v>
      </c>
      <c r="F448" s="4" t="s">
        <v>2254</v>
      </c>
      <c r="G448" s="4">
        <v>65500490</v>
      </c>
      <c r="H448" s="4" t="s">
        <v>2255</v>
      </c>
      <c r="I448" s="4" t="s">
        <v>197</v>
      </c>
      <c r="J448" s="4">
        <v>3183620648</v>
      </c>
      <c r="K448" s="21">
        <f>+VLOOKUP(A448,'[1]2024'!$B:$I,8,0)</f>
        <v>45532</v>
      </c>
      <c r="L448" s="21">
        <f>+VLOOKUP(A448,'[1]2024'!$B:$J,9,0)</f>
        <v>45537</v>
      </c>
      <c r="M448" s="21">
        <f>+VLOOKUP(A448,'[1]2024'!$B:$K,10,0)</f>
        <v>45689</v>
      </c>
      <c r="N448" s="4">
        <v>5</v>
      </c>
      <c r="O448" s="4" t="s">
        <v>31</v>
      </c>
      <c r="P448" s="4"/>
      <c r="Q448" s="21"/>
      <c r="R448" s="2">
        <v>17500000</v>
      </c>
      <c r="S448" s="2">
        <v>0</v>
      </c>
      <c r="T448" s="15">
        <v>17500000</v>
      </c>
      <c r="U448" s="17" t="s">
        <v>2256</v>
      </c>
      <c r="V448" s="4" t="s">
        <v>2130</v>
      </c>
      <c r="W448" s="4" t="s">
        <v>31</v>
      </c>
      <c r="X448" s="17" t="s">
        <v>34</v>
      </c>
    </row>
    <row r="449" spans="1:24">
      <c r="A449" s="4">
        <v>448</v>
      </c>
      <c r="B449" s="4" t="s">
        <v>232</v>
      </c>
      <c r="C449" s="3" t="s">
        <v>25</v>
      </c>
      <c r="D449" s="3" t="s">
        <v>46</v>
      </c>
      <c r="E449" s="4" t="s">
        <v>2216</v>
      </c>
      <c r="F449" s="4" t="s">
        <v>238</v>
      </c>
      <c r="G449" s="4">
        <v>1033697977</v>
      </c>
      <c r="H449" s="4" t="s">
        <v>2257</v>
      </c>
      <c r="I449" s="4" t="s">
        <v>240</v>
      </c>
      <c r="J449" s="4">
        <v>3144774792</v>
      </c>
      <c r="K449" s="21">
        <f>+VLOOKUP(A449,'[1]2024'!$B:$I,8,0)</f>
        <v>45531</v>
      </c>
      <c r="L449" s="21">
        <f>+VLOOKUP(A449,'[1]2024'!$B:$J,9,0)</f>
        <v>45533</v>
      </c>
      <c r="M449" s="21">
        <f>+VLOOKUP(A449,'[1]2024'!$B:$K,10,0)</f>
        <v>45624</v>
      </c>
      <c r="N449" s="4">
        <v>3</v>
      </c>
      <c r="O449" s="4" t="s">
        <v>31</v>
      </c>
      <c r="P449" s="4">
        <f>+VLOOKUP(A449,[2]ADIC!$C:$D,2,0)</f>
        <v>30</v>
      </c>
      <c r="Q449" s="21">
        <f>+VLOOKUP(A449,[2]ADIC!$C:$E,3,0)</f>
        <v>45654</v>
      </c>
      <c r="R449" s="2">
        <v>8160000</v>
      </c>
      <c r="S449" s="2">
        <v>2720000</v>
      </c>
      <c r="T449" s="15">
        <v>10880000</v>
      </c>
      <c r="U449" s="17" t="s">
        <v>2218</v>
      </c>
      <c r="V449" s="4" t="s">
        <v>2258</v>
      </c>
      <c r="W449" s="4" t="s">
        <v>31</v>
      </c>
      <c r="X449" s="17" t="s">
        <v>34</v>
      </c>
    </row>
    <row r="450" spans="1:24">
      <c r="A450" s="4">
        <v>449</v>
      </c>
      <c r="B450" s="4" t="s">
        <v>24</v>
      </c>
      <c r="C450" s="3" t="s">
        <v>25</v>
      </c>
      <c r="D450" s="3" t="s">
        <v>26</v>
      </c>
      <c r="E450" s="4" t="s">
        <v>2259</v>
      </c>
      <c r="F450" s="4" t="s">
        <v>2260</v>
      </c>
      <c r="G450" s="4">
        <v>1049638120</v>
      </c>
      <c r="H450" s="4" t="s">
        <v>2261</v>
      </c>
      <c r="I450" s="4" t="s">
        <v>350</v>
      </c>
      <c r="J450" s="4">
        <v>3114671916</v>
      </c>
      <c r="K450" s="21">
        <f>+VLOOKUP(A450,'[1]2024'!$B:$I,8,0)</f>
        <v>45531</v>
      </c>
      <c r="L450" s="21">
        <f>+VLOOKUP(A450,'[1]2024'!$B:$J,9,0)</f>
        <v>45532</v>
      </c>
      <c r="M450" s="21">
        <f>+VLOOKUP(A450,'[1]2024'!$B:$K,10,0)</f>
        <v>45623</v>
      </c>
      <c r="N450" s="4">
        <v>3</v>
      </c>
      <c r="O450" s="4" t="s">
        <v>31</v>
      </c>
      <c r="P450" s="4">
        <f>+VLOOKUP(A450,[2]ADIC!$C:$D,2,0)</f>
        <v>45</v>
      </c>
      <c r="Q450" s="21">
        <f>+VLOOKUP(A450,[2]ADIC!$C:$E,3,0)</f>
        <v>45669</v>
      </c>
      <c r="R450" s="2">
        <v>18000000</v>
      </c>
      <c r="S450" s="2">
        <v>9000000</v>
      </c>
      <c r="T450" s="15">
        <v>27000000</v>
      </c>
      <c r="U450" s="17" t="s">
        <v>2262</v>
      </c>
      <c r="V450" s="4" t="s">
        <v>2252</v>
      </c>
      <c r="W450" s="4" t="s">
        <v>31</v>
      </c>
      <c r="X450" s="17" t="s">
        <v>34</v>
      </c>
    </row>
    <row r="451" spans="1:24">
      <c r="A451" s="4">
        <v>450</v>
      </c>
      <c r="B451" s="4" t="s">
        <v>24</v>
      </c>
      <c r="C451" s="3" t="s">
        <v>25</v>
      </c>
      <c r="D451" s="3" t="s">
        <v>46</v>
      </c>
      <c r="E451" s="4" t="s">
        <v>2253</v>
      </c>
      <c r="F451" s="4" t="s">
        <v>223</v>
      </c>
      <c r="G451" s="4">
        <v>80113532</v>
      </c>
      <c r="H451" s="4" t="s">
        <v>224</v>
      </c>
      <c r="I451" s="4" t="s">
        <v>225</v>
      </c>
      <c r="J451" s="4">
        <v>3648460</v>
      </c>
      <c r="K451" s="21">
        <f>+VLOOKUP(A451,'[1]2024'!$B:$I,8,0)</f>
        <v>45532</v>
      </c>
      <c r="L451" s="21">
        <f>+VLOOKUP(A451,'[1]2024'!$B:$J,9,0)</f>
        <v>45533</v>
      </c>
      <c r="M451" s="21">
        <f>+VLOOKUP(A451,'[1]2024'!$B:$K,10,0)</f>
        <v>45685</v>
      </c>
      <c r="N451" s="4">
        <v>5</v>
      </c>
      <c r="O451" s="4" t="s">
        <v>31</v>
      </c>
      <c r="P451" s="4"/>
      <c r="Q451" s="21"/>
      <c r="R451" s="2">
        <v>17500000</v>
      </c>
      <c r="S451" s="2">
        <v>0</v>
      </c>
      <c r="T451" s="15">
        <v>17500000</v>
      </c>
      <c r="U451" s="17" t="s">
        <v>2256</v>
      </c>
      <c r="V451" s="4" t="s">
        <v>2130</v>
      </c>
      <c r="W451" s="4" t="s">
        <v>31</v>
      </c>
      <c r="X451" s="17" t="s">
        <v>34</v>
      </c>
    </row>
    <row r="452" spans="1:24">
      <c r="A452" s="4">
        <v>451</v>
      </c>
      <c r="B452" s="4" t="s">
        <v>24</v>
      </c>
      <c r="C452" s="3" t="s">
        <v>25</v>
      </c>
      <c r="D452" s="3" t="s">
        <v>46</v>
      </c>
      <c r="E452" s="4" t="s">
        <v>2263</v>
      </c>
      <c r="F452" s="4" t="s">
        <v>2264</v>
      </c>
      <c r="G452" s="4">
        <v>19392521</v>
      </c>
      <c r="H452" s="4" t="s">
        <v>2265</v>
      </c>
      <c r="I452" s="4" t="s">
        <v>2266</v>
      </c>
      <c r="J452" s="4">
        <v>3208703122</v>
      </c>
      <c r="K452" s="21">
        <f>+VLOOKUP(A452,'[1]2024'!$B:$I,8,0)</f>
        <v>45532</v>
      </c>
      <c r="L452" s="21">
        <f>+VLOOKUP(A452,'[1]2024'!$B:$J,9,0)</f>
        <v>45533</v>
      </c>
      <c r="M452" s="21">
        <f>+VLOOKUP(A452,'[1]2024'!$B:$K,10,0)</f>
        <v>45654</v>
      </c>
      <c r="N452" s="4">
        <v>4</v>
      </c>
      <c r="O452" s="4" t="s">
        <v>31</v>
      </c>
      <c r="P452" s="4">
        <f>+VLOOKUP(A452,[2]ADIC!$C:$D,2,0)</f>
        <v>30</v>
      </c>
      <c r="Q452" s="21">
        <f>+VLOOKUP(A452,[2]ADIC!$C:$E,3,0)</f>
        <v>45685</v>
      </c>
      <c r="R452" s="2">
        <v>10880000</v>
      </c>
      <c r="S452" s="2">
        <v>2720000</v>
      </c>
      <c r="T452" s="15">
        <v>13600000</v>
      </c>
      <c r="U452" s="17" t="s">
        <v>2267</v>
      </c>
      <c r="V452" s="4" t="s">
        <v>2130</v>
      </c>
      <c r="W452" s="4" t="s">
        <v>31</v>
      </c>
      <c r="X452" s="17" t="s">
        <v>34</v>
      </c>
    </row>
    <row r="453" spans="1:24">
      <c r="A453" s="4">
        <v>452</v>
      </c>
      <c r="B453" s="4" t="s">
        <v>24</v>
      </c>
      <c r="C453" s="3" t="s">
        <v>25</v>
      </c>
      <c r="D453" s="3" t="s">
        <v>26</v>
      </c>
      <c r="E453" s="4" t="s">
        <v>2213</v>
      </c>
      <c r="F453" s="4" t="s">
        <v>275</v>
      </c>
      <c r="G453" s="4">
        <v>1079262381</v>
      </c>
      <c r="H453" s="4" t="s">
        <v>2268</v>
      </c>
      <c r="I453" s="4" t="s">
        <v>277</v>
      </c>
      <c r="J453" s="4">
        <v>3112881731</v>
      </c>
      <c r="K453" s="21">
        <f>+VLOOKUP(A453,'[1]2024'!$B:$I,8,0)</f>
        <v>45527</v>
      </c>
      <c r="L453" s="21">
        <f>+VLOOKUP(A453,'[1]2024'!$B:$J,9,0)</f>
        <v>45532</v>
      </c>
      <c r="M453" s="21">
        <f>+VLOOKUP(A453,'[1]2024'!$B:$K,10,0)</f>
        <v>45623</v>
      </c>
      <c r="N453" s="4">
        <v>3</v>
      </c>
      <c r="O453" s="4" t="s">
        <v>31</v>
      </c>
      <c r="P453" s="4">
        <f>+VLOOKUP(A453,[2]ADIC!$C:$D,2,0)</f>
        <v>45</v>
      </c>
      <c r="Q453" s="21">
        <f>+VLOOKUP(A453,[2]ADIC!$C:$E,3,0)</f>
        <v>45303</v>
      </c>
      <c r="R453" s="2">
        <v>18000000</v>
      </c>
      <c r="S453" s="2">
        <v>9000000</v>
      </c>
      <c r="T453" s="15">
        <v>27000000</v>
      </c>
      <c r="U453" s="17" t="s">
        <v>2214</v>
      </c>
      <c r="V453" s="4" t="s">
        <v>2252</v>
      </c>
      <c r="W453" s="4" t="s">
        <v>31</v>
      </c>
      <c r="X453" s="17" t="s">
        <v>34</v>
      </c>
    </row>
    <row r="454" spans="1:24">
      <c r="A454" s="4">
        <v>453</v>
      </c>
      <c r="B454" s="4" t="s">
        <v>232</v>
      </c>
      <c r="C454" s="3" t="s">
        <v>25</v>
      </c>
      <c r="D454" s="3" t="s">
        <v>46</v>
      </c>
      <c r="E454" s="4" t="s">
        <v>2216</v>
      </c>
      <c r="F454" s="4" t="s">
        <v>284</v>
      </c>
      <c r="G454" s="4">
        <v>1026559298</v>
      </c>
      <c r="H454" s="4" t="s">
        <v>2269</v>
      </c>
      <c r="I454" s="4" t="s">
        <v>286</v>
      </c>
      <c r="J454" s="4">
        <v>3105691997</v>
      </c>
      <c r="K454" s="21">
        <f>+VLOOKUP(A454,'[1]2024'!$B:$I,8,0)</f>
        <v>45534</v>
      </c>
      <c r="L454" s="21">
        <f>+VLOOKUP(A454,'[1]2024'!$B:$J,9,0)</f>
        <v>45554</v>
      </c>
      <c r="M454" s="21">
        <f>+VLOOKUP(A454,'[1]2024'!$B:$K,10,0)</f>
        <v>45644</v>
      </c>
      <c r="N454" s="4">
        <v>3</v>
      </c>
      <c r="O454" s="4" t="s">
        <v>31</v>
      </c>
      <c r="P454" s="4">
        <f>+VLOOKUP(A454,[2]ADIC!$C:$D,2,0)</f>
        <v>30</v>
      </c>
      <c r="Q454" s="21">
        <f>+VLOOKUP(A454,[2]ADIC!$C:$E,3,0)</f>
        <v>45675</v>
      </c>
      <c r="R454" s="2">
        <v>8160000</v>
      </c>
      <c r="S454" s="2">
        <v>2720000</v>
      </c>
      <c r="T454" s="15">
        <v>10880000</v>
      </c>
      <c r="U454" s="17" t="s">
        <v>2218</v>
      </c>
      <c r="V454" s="4" t="s">
        <v>2258</v>
      </c>
      <c r="W454" s="4" t="s">
        <v>31</v>
      </c>
      <c r="X454" s="17" t="s">
        <v>34</v>
      </c>
    </row>
    <row r="455" spans="1:24">
      <c r="A455" s="4">
        <v>454</v>
      </c>
      <c r="B455" s="4" t="s">
        <v>24</v>
      </c>
      <c r="C455" s="3" t="s">
        <v>25</v>
      </c>
      <c r="D455" s="3" t="s">
        <v>46</v>
      </c>
      <c r="E455" s="4" t="s">
        <v>2270</v>
      </c>
      <c r="F455" s="4" t="s">
        <v>399</v>
      </c>
      <c r="G455" s="4">
        <v>80820561</v>
      </c>
      <c r="H455" s="4" t="s">
        <v>400</v>
      </c>
      <c r="I455" s="4" t="s">
        <v>2271</v>
      </c>
      <c r="J455" s="4">
        <v>3208352194</v>
      </c>
      <c r="K455" s="21">
        <f>+VLOOKUP(A455,'[1]2024'!$B:$I,8,0)</f>
        <v>45533</v>
      </c>
      <c r="L455" s="21">
        <f>+VLOOKUP(A455,'[1]2024'!$B:$J,9,0)</f>
        <v>45551</v>
      </c>
      <c r="M455" s="21">
        <f>+VLOOKUP(A455,'[1]2024'!$B:$K,10,0)</f>
        <v>45641</v>
      </c>
      <c r="N455" s="4">
        <v>3</v>
      </c>
      <c r="O455" s="4" t="s">
        <v>31</v>
      </c>
      <c r="P455" s="4">
        <f>+VLOOKUP(A455,[2]ADIC!$C:$D,2,0)</f>
        <v>30</v>
      </c>
      <c r="Q455" s="21">
        <f>+VLOOKUP(A455,[2]ADIC!$C:$E,3,0)</f>
        <v>45672</v>
      </c>
      <c r="R455" s="2">
        <v>10200000</v>
      </c>
      <c r="S455" s="2">
        <v>3400000</v>
      </c>
      <c r="T455" s="15">
        <v>13600000</v>
      </c>
      <c r="U455" s="17" t="s">
        <v>2272</v>
      </c>
      <c r="V455" s="4" t="s">
        <v>2273</v>
      </c>
      <c r="W455" s="4" t="s">
        <v>31</v>
      </c>
      <c r="X455" s="17" t="s">
        <v>34</v>
      </c>
    </row>
    <row r="456" spans="1:24">
      <c r="A456" s="4">
        <v>455</v>
      </c>
      <c r="B456" s="4" t="s">
        <v>172</v>
      </c>
      <c r="C456" s="3" t="s">
        <v>25</v>
      </c>
      <c r="D456" s="3" t="s">
        <v>46</v>
      </c>
      <c r="E456" s="4" t="s">
        <v>2274</v>
      </c>
      <c r="F456" s="4" t="s">
        <v>2275</v>
      </c>
      <c r="G456" s="4">
        <v>1033816549</v>
      </c>
      <c r="H456" s="4" t="s">
        <v>2276</v>
      </c>
      <c r="I456" s="4" t="s">
        <v>2277</v>
      </c>
      <c r="J456" s="4">
        <v>3132971891</v>
      </c>
      <c r="K456" s="21">
        <f>+VLOOKUP(A456,'[1]2024'!$B:$I,8,0)</f>
        <v>45539</v>
      </c>
      <c r="L456" s="21">
        <f>+VLOOKUP(A456,'[1]2024'!$B:$J,9,0)</f>
        <v>45548</v>
      </c>
      <c r="M456" s="21">
        <f>+VLOOKUP(A456,'[1]2024'!$B:$K,10,0)</f>
        <v>45638</v>
      </c>
      <c r="N456" s="4">
        <v>3</v>
      </c>
      <c r="O456" s="4" t="s">
        <v>31</v>
      </c>
      <c r="P456" s="4">
        <f>+VLOOKUP(A456,[2]ADIC!$C:$D,2,0)</f>
        <v>30</v>
      </c>
      <c r="Q456" s="21">
        <f>+VLOOKUP(A456,[2]ADIC!$C:$E,3,0)</f>
        <v>45638</v>
      </c>
      <c r="R456" s="2">
        <v>12000000</v>
      </c>
      <c r="S456" s="2">
        <v>4000000</v>
      </c>
      <c r="T456" s="15">
        <v>16000000</v>
      </c>
      <c r="U456" s="17" t="s">
        <v>2278</v>
      </c>
      <c r="V456" s="4" t="s">
        <v>2279</v>
      </c>
      <c r="W456" s="4" t="s">
        <v>31</v>
      </c>
      <c r="X456" s="17" t="s">
        <v>34</v>
      </c>
    </row>
    <row r="457" spans="1:24">
      <c r="A457" s="4">
        <v>456</v>
      </c>
      <c r="B457" s="4" t="s">
        <v>24</v>
      </c>
      <c r="C457" s="3" t="s">
        <v>25</v>
      </c>
      <c r="D457" s="3" t="s">
        <v>46</v>
      </c>
      <c r="E457" s="4" t="s">
        <v>2263</v>
      </c>
      <c r="F457" s="4" t="s">
        <v>2280</v>
      </c>
      <c r="G457" s="4">
        <v>1032369681</v>
      </c>
      <c r="H457" s="4" t="s">
        <v>2281</v>
      </c>
      <c r="I457" s="4" t="s">
        <v>2282</v>
      </c>
      <c r="J457" s="4">
        <v>3114624264</v>
      </c>
      <c r="K457" s="21">
        <f>+VLOOKUP(A457,'[1]2024'!$B:$I,8,0)</f>
        <v>45532</v>
      </c>
      <c r="L457" s="21">
        <f>+VLOOKUP(A457,'[1]2024'!$B:$J,9,0)</f>
        <v>45534</v>
      </c>
      <c r="M457" s="21">
        <f>+VLOOKUP(A457,'[1]2024'!$B:$K,10,0)</f>
        <v>45655</v>
      </c>
      <c r="N457" s="4">
        <v>4</v>
      </c>
      <c r="O457" s="4" t="s">
        <v>31</v>
      </c>
      <c r="P457" s="4">
        <f>+VLOOKUP(A457,[2]ADIC!$C:$D,2,0)</f>
        <v>30</v>
      </c>
      <c r="Q457" s="21">
        <f>+VLOOKUP(A457,[2]ADIC!$C:$E,3,0)</f>
        <v>45686</v>
      </c>
      <c r="R457" s="2">
        <v>10880000</v>
      </c>
      <c r="S457" s="2">
        <v>2720000</v>
      </c>
      <c r="T457" s="15">
        <v>13600000</v>
      </c>
      <c r="U457" s="17" t="s">
        <v>2267</v>
      </c>
      <c r="V457" s="4" t="s">
        <v>2130</v>
      </c>
      <c r="W457" s="4" t="s">
        <v>31</v>
      </c>
      <c r="X457" s="17" t="s">
        <v>34</v>
      </c>
    </row>
    <row r="458" spans="1:24">
      <c r="A458" s="4">
        <v>457</v>
      </c>
      <c r="B458" s="4" t="s">
        <v>24</v>
      </c>
      <c r="C458" s="3" t="s">
        <v>25</v>
      </c>
      <c r="D458" s="3" t="s">
        <v>46</v>
      </c>
      <c r="E458" s="4" t="s">
        <v>2283</v>
      </c>
      <c r="F458" s="4" t="s">
        <v>645</v>
      </c>
      <c r="G458" s="4">
        <v>51724248</v>
      </c>
      <c r="H458" s="4" t="s">
        <v>2284</v>
      </c>
      <c r="I458" s="4" t="s">
        <v>2285</v>
      </c>
      <c r="J458" s="4">
        <v>3173555169</v>
      </c>
      <c r="K458" s="21">
        <f>+VLOOKUP(A458,'[1]2024'!$B:$I,8,0)</f>
        <v>45548</v>
      </c>
      <c r="L458" s="21">
        <f>+VLOOKUP(A458,'[1]2024'!$B:$J,9,0)</f>
        <v>45554</v>
      </c>
      <c r="M458" s="21">
        <f>+VLOOKUP(A458,'[1]2024'!$B:$K,10,0)</f>
        <v>45644</v>
      </c>
      <c r="N458" s="4">
        <v>3</v>
      </c>
      <c r="O458" s="4" t="s">
        <v>31</v>
      </c>
      <c r="P458" s="4">
        <f>+VLOOKUP(A458,[2]ADIC!$C:$D,2,0)</f>
        <v>30</v>
      </c>
      <c r="Q458" s="21">
        <f>+VLOOKUP(A458,[2]ADIC!$C:$E,3,0)</f>
        <v>45675</v>
      </c>
      <c r="R458" s="2">
        <v>7800000</v>
      </c>
      <c r="S458" s="2">
        <v>2600000</v>
      </c>
      <c r="T458" s="15">
        <v>10400000</v>
      </c>
      <c r="U458" s="17" t="s">
        <v>2286</v>
      </c>
      <c r="V458" s="4" t="s">
        <v>626</v>
      </c>
      <c r="W458" s="4" t="s">
        <v>31</v>
      </c>
      <c r="X458" s="17" t="s">
        <v>34</v>
      </c>
    </row>
    <row r="459" spans="1:24">
      <c r="A459" s="4">
        <v>458</v>
      </c>
      <c r="B459" s="4" t="s">
        <v>24</v>
      </c>
      <c r="C459" s="3" t="s">
        <v>25</v>
      </c>
      <c r="D459" s="3" t="s">
        <v>46</v>
      </c>
      <c r="E459" s="4" t="s">
        <v>2287</v>
      </c>
      <c r="F459" s="4" t="s">
        <v>2288</v>
      </c>
      <c r="G459" s="4">
        <v>41696052</v>
      </c>
      <c r="H459" s="4" t="s">
        <v>1899</v>
      </c>
      <c r="I459" s="4" t="s">
        <v>1900</v>
      </c>
      <c r="J459" s="4">
        <v>3133669650</v>
      </c>
      <c r="K459" s="21">
        <f>+VLOOKUP(A459,'[1]2024'!$B:$I,8,0)</f>
        <v>45555</v>
      </c>
      <c r="L459" s="21">
        <f>+VLOOKUP(A459,'[1]2024'!$B:$J,9,0)</f>
        <v>45561</v>
      </c>
      <c r="M459" s="21">
        <f>+VLOOKUP(A459,'[1]2024'!$B:$K,10,0)</f>
        <v>45651</v>
      </c>
      <c r="N459" s="4">
        <v>3</v>
      </c>
      <c r="O459" s="4" t="s">
        <v>31</v>
      </c>
      <c r="P459" s="4"/>
      <c r="Q459" s="21"/>
      <c r="R459" s="2">
        <v>7800000</v>
      </c>
      <c r="S459" s="2">
        <v>0</v>
      </c>
      <c r="T459" s="15">
        <v>7800000</v>
      </c>
      <c r="U459" s="17" t="s">
        <v>2289</v>
      </c>
      <c r="V459" s="4" t="s">
        <v>626</v>
      </c>
      <c r="W459" s="4" t="s">
        <v>31</v>
      </c>
      <c r="X459" s="17" t="s">
        <v>34</v>
      </c>
    </row>
    <row r="460" spans="1:24">
      <c r="A460" s="4">
        <v>459</v>
      </c>
      <c r="B460" s="4" t="s">
        <v>24</v>
      </c>
      <c r="C460" s="3" t="s">
        <v>25</v>
      </c>
      <c r="D460" s="3" t="s">
        <v>46</v>
      </c>
      <c r="E460" s="4" t="s">
        <v>2263</v>
      </c>
      <c r="F460" s="4" t="s">
        <v>2290</v>
      </c>
      <c r="G460" s="4">
        <v>79744841</v>
      </c>
      <c r="H460" s="4" t="s">
        <v>2291</v>
      </c>
      <c r="I460" s="4" t="s">
        <v>2292</v>
      </c>
      <c r="J460" s="4">
        <v>3123201745</v>
      </c>
      <c r="K460" s="21">
        <f>+VLOOKUP(A460,'[1]2024'!$B:$I,8,0)</f>
        <v>45531</v>
      </c>
      <c r="L460" s="21">
        <f>+VLOOKUP(A460,'[1]2024'!$B:$J,9,0)</f>
        <v>45532</v>
      </c>
      <c r="M460" s="21">
        <f>+VLOOKUP(A460,'[1]2024'!$B:$K,10,0)</f>
        <v>45653</v>
      </c>
      <c r="N460" s="4">
        <v>4</v>
      </c>
      <c r="O460" s="4" t="s">
        <v>31</v>
      </c>
      <c r="P460" s="4">
        <f>+VLOOKUP(A460,[2]ADIC!$C:$D,2,0)</f>
        <v>30</v>
      </c>
      <c r="Q460" s="21">
        <f>+VLOOKUP(A460,[2]ADIC!$C:$E,3,0)</f>
        <v>45684</v>
      </c>
      <c r="R460" s="2">
        <v>10880000</v>
      </c>
      <c r="S460" s="2">
        <v>2720000</v>
      </c>
      <c r="T460" s="15">
        <v>13600000</v>
      </c>
      <c r="U460" s="17" t="s">
        <v>2267</v>
      </c>
      <c r="V460" s="4" t="s">
        <v>2130</v>
      </c>
      <c r="W460" s="4" t="s">
        <v>31</v>
      </c>
      <c r="X460" s="17" t="s">
        <v>34</v>
      </c>
    </row>
    <row r="461" spans="1:24">
      <c r="A461" s="4">
        <v>460</v>
      </c>
      <c r="B461" s="4" t="s">
        <v>675</v>
      </c>
      <c r="C461" s="3" t="s">
        <v>25</v>
      </c>
      <c r="D461" s="3" t="s">
        <v>26</v>
      </c>
      <c r="E461" s="4" t="s">
        <v>2167</v>
      </c>
      <c r="F461" s="4" t="s">
        <v>889</v>
      </c>
      <c r="G461" s="4">
        <v>52109153</v>
      </c>
      <c r="H461" s="4" t="s">
        <v>890</v>
      </c>
      <c r="I461" s="4" t="s">
        <v>2293</v>
      </c>
      <c r="J461" s="4">
        <v>3232326937</v>
      </c>
      <c r="K461" s="21">
        <f>+VLOOKUP(A461,'[1]2024'!$B:$I,8,0)</f>
        <v>45533</v>
      </c>
      <c r="L461" s="21">
        <f>+VLOOKUP(A461,'[1]2024'!$B:$J,9,0)</f>
        <v>45537</v>
      </c>
      <c r="M461" s="21">
        <f>+VLOOKUP(A461,'[1]2024'!$B:$K,10,0)</f>
        <v>45627</v>
      </c>
      <c r="N461" s="4">
        <v>3</v>
      </c>
      <c r="O461" s="4" t="s">
        <v>31</v>
      </c>
      <c r="P461" s="4">
        <f>+VLOOKUP(A461,[2]ADIC!$C:$D,2,0)</f>
        <v>30</v>
      </c>
      <c r="Q461" s="21">
        <f>+VLOOKUP(A461,[2]ADIC!$C:$E,3,0)</f>
        <v>45658</v>
      </c>
      <c r="R461" s="2">
        <v>14319000</v>
      </c>
      <c r="S461" s="2">
        <v>4773000</v>
      </c>
      <c r="T461" s="15">
        <v>19092000</v>
      </c>
      <c r="U461" s="17" t="s">
        <v>2170</v>
      </c>
      <c r="V461" s="4" t="s">
        <v>2294</v>
      </c>
      <c r="W461" s="4" t="s">
        <v>31</v>
      </c>
      <c r="X461" s="17" t="s">
        <v>34</v>
      </c>
    </row>
    <row r="462" spans="1:24">
      <c r="A462" s="4">
        <v>461</v>
      </c>
      <c r="B462" s="4" t="s">
        <v>24</v>
      </c>
      <c r="C462" s="3" t="s">
        <v>25</v>
      </c>
      <c r="D462" s="3" t="s">
        <v>46</v>
      </c>
      <c r="E462" s="4" t="s">
        <v>2241</v>
      </c>
      <c r="F462" s="4" t="s">
        <v>156</v>
      </c>
      <c r="G462" s="4">
        <v>80218961</v>
      </c>
      <c r="H462" s="4" t="s">
        <v>2295</v>
      </c>
      <c r="I462" s="4" t="s">
        <v>158</v>
      </c>
      <c r="J462" s="4">
        <v>3166166325</v>
      </c>
      <c r="K462" s="21">
        <f>+VLOOKUP(A462,'[1]2024'!$B:$I,8,0)</f>
        <v>45532</v>
      </c>
      <c r="L462" s="21">
        <f>+VLOOKUP(A462,'[1]2024'!$B:$J,9,0)</f>
        <v>45537</v>
      </c>
      <c r="M462" s="21">
        <f>+VLOOKUP(A462,'[1]2024'!$B:$K,10,0)</f>
        <v>45658</v>
      </c>
      <c r="N462" s="4">
        <v>4</v>
      </c>
      <c r="O462" s="4" t="s">
        <v>31</v>
      </c>
      <c r="P462" s="4">
        <f>+VLOOKUP(A462,[2]ADIC!$C:$D,2,0)</f>
        <v>30</v>
      </c>
      <c r="Q462" s="21">
        <f>+VLOOKUP(A462,[2]ADIC!$C:$E,3,0)</f>
        <v>45689</v>
      </c>
      <c r="R462" s="2">
        <v>10880000</v>
      </c>
      <c r="S462" s="2">
        <v>2720000</v>
      </c>
      <c r="T462" s="15">
        <v>13600000</v>
      </c>
      <c r="U462" s="17" t="s">
        <v>2244</v>
      </c>
      <c r="V462" s="4" t="s">
        <v>2130</v>
      </c>
      <c r="W462" s="4" t="s">
        <v>31</v>
      </c>
      <c r="X462" s="17" t="s">
        <v>34</v>
      </c>
    </row>
    <row r="463" spans="1:24">
      <c r="A463" s="4">
        <v>462</v>
      </c>
      <c r="B463" s="4" t="s">
        <v>24</v>
      </c>
      <c r="C463" s="3" t="s">
        <v>25</v>
      </c>
      <c r="D463" s="3" t="s">
        <v>46</v>
      </c>
      <c r="E463" s="4" t="s">
        <v>2172</v>
      </c>
      <c r="F463" s="4" t="s">
        <v>93</v>
      </c>
      <c r="G463" s="4">
        <v>79696458</v>
      </c>
      <c r="H463" s="4" t="s">
        <v>94</v>
      </c>
      <c r="I463" s="4" t="s">
        <v>95</v>
      </c>
      <c r="J463" s="4">
        <v>3507592419</v>
      </c>
      <c r="K463" s="21">
        <f>+VLOOKUP(A463,'[1]2024'!$B:$I,8,0)</f>
        <v>45534</v>
      </c>
      <c r="L463" s="21">
        <f>+VLOOKUP(A463,'[1]2024'!$B:$J,9,0)</f>
        <v>45539</v>
      </c>
      <c r="M463" s="21">
        <f>+VLOOKUP(A463,'[1]2024'!$B:$K,10,0)</f>
        <v>45691</v>
      </c>
      <c r="N463" s="4">
        <v>5</v>
      </c>
      <c r="O463" s="4" t="s">
        <v>31</v>
      </c>
      <c r="P463" s="4"/>
      <c r="Q463" s="21"/>
      <c r="R463" s="2">
        <v>17000000</v>
      </c>
      <c r="S463" s="2">
        <v>0</v>
      </c>
      <c r="T463" s="15">
        <v>17000000</v>
      </c>
      <c r="U463" s="17" t="s">
        <v>2175</v>
      </c>
      <c r="V463" s="4" t="s">
        <v>2296</v>
      </c>
      <c r="W463" s="4" t="s">
        <v>31</v>
      </c>
      <c r="X463" s="17" t="s">
        <v>34</v>
      </c>
    </row>
    <row r="464" spans="1:24">
      <c r="A464" s="4">
        <v>463</v>
      </c>
      <c r="B464" s="4" t="s">
        <v>24</v>
      </c>
      <c r="C464" s="3" t="s">
        <v>25</v>
      </c>
      <c r="D464" s="3" t="s">
        <v>46</v>
      </c>
      <c r="E464" s="4" t="s">
        <v>2263</v>
      </c>
      <c r="F464" s="4" t="s">
        <v>2297</v>
      </c>
      <c r="G464" s="4">
        <v>79736368</v>
      </c>
      <c r="H464" s="4" t="s">
        <v>364</v>
      </c>
      <c r="I464" s="4" t="s">
        <v>2298</v>
      </c>
      <c r="J464" s="4">
        <v>3125543546</v>
      </c>
      <c r="K464" s="21">
        <f>+VLOOKUP(A464,'[1]2024'!$B:$I,8,0)</f>
        <v>45538</v>
      </c>
      <c r="L464" s="21">
        <f>+VLOOKUP(A464,'[1]2024'!$B:$J,9,0)</f>
        <v>45539</v>
      </c>
      <c r="M464" s="21">
        <f>+VLOOKUP(A464,'[1]2024'!$B:$K,10,0)</f>
        <v>45658</v>
      </c>
      <c r="N464" s="4">
        <v>4</v>
      </c>
      <c r="O464" s="4" t="s">
        <v>31</v>
      </c>
      <c r="P464" s="4">
        <f>+VLOOKUP(A464,[2]ADIC!$C:$D,2,0)</f>
        <v>30</v>
      </c>
      <c r="Q464" s="21">
        <f>+VLOOKUP(A464,[2]ADIC!$C:$E,3,0)</f>
        <v>45691</v>
      </c>
      <c r="R464" s="2">
        <v>10880000</v>
      </c>
      <c r="S464" s="2">
        <v>2720000</v>
      </c>
      <c r="T464" s="15">
        <v>13600000</v>
      </c>
      <c r="U464" s="17" t="s">
        <v>2267</v>
      </c>
      <c r="V464" s="4" t="s">
        <v>2130</v>
      </c>
      <c r="W464" s="4" t="s">
        <v>31</v>
      </c>
      <c r="X464" s="17" t="s">
        <v>34</v>
      </c>
    </row>
    <row r="465" spans="1:24">
      <c r="A465" s="4">
        <v>464</v>
      </c>
      <c r="B465" s="4" t="s">
        <v>58</v>
      </c>
      <c r="C465" s="3" t="s">
        <v>25</v>
      </c>
      <c r="D465" s="3" t="s">
        <v>26</v>
      </c>
      <c r="E465" s="4" t="s">
        <v>2299</v>
      </c>
      <c r="F465" s="4" t="s">
        <v>2300</v>
      </c>
      <c r="G465" s="4">
        <v>1018425053</v>
      </c>
      <c r="H465" s="4" t="s">
        <v>61</v>
      </c>
      <c r="I465" s="4" t="s">
        <v>62</v>
      </c>
      <c r="J465" s="4">
        <v>3123205012</v>
      </c>
      <c r="K465" s="21">
        <f>+VLOOKUP(A465,'[1]2024'!$B:$I,8,0)</f>
        <v>45534</v>
      </c>
      <c r="L465" s="21">
        <f>+VLOOKUP(A465,'[1]2024'!$B:$J,9,0)</f>
        <v>45538</v>
      </c>
      <c r="M465" s="21">
        <f>+VLOOKUP(A465,'[1]2024'!$B:$K,10,0)</f>
        <v>45659</v>
      </c>
      <c r="N465" s="4">
        <v>4</v>
      </c>
      <c r="O465" s="4" t="s">
        <v>31</v>
      </c>
      <c r="P465" s="4">
        <f>+VLOOKUP(A465,[2]ADIC!$C:$D,2,0)</f>
        <v>30</v>
      </c>
      <c r="Q465" s="21">
        <f>+VLOOKUP(A465,[2]ADIC!$C:$E,3,0)</f>
        <v>45690</v>
      </c>
      <c r="R465" s="2">
        <v>26000000</v>
      </c>
      <c r="S465" s="2">
        <v>6500000</v>
      </c>
      <c r="T465" s="15">
        <v>32500000</v>
      </c>
      <c r="U465" s="17" t="s">
        <v>2301</v>
      </c>
      <c r="V465" s="4" t="s">
        <v>2134</v>
      </c>
      <c r="W465" s="4" t="s">
        <v>31</v>
      </c>
      <c r="X465" s="17" t="s">
        <v>34</v>
      </c>
    </row>
    <row r="466" spans="1:24">
      <c r="A466" s="4">
        <v>465</v>
      </c>
      <c r="B466" s="4" t="s">
        <v>232</v>
      </c>
      <c r="C466" s="3" t="s">
        <v>25</v>
      </c>
      <c r="D466" s="3" t="s">
        <v>46</v>
      </c>
      <c r="E466" s="4" t="s">
        <v>2216</v>
      </c>
      <c r="F466" s="4" t="s">
        <v>464</v>
      </c>
      <c r="G466" s="4">
        <v>1010014523</v>
      </c>
      <c r="H466" s="4" t="s">
        <v>2302</v>
      </c>
      <c r="I466" s="4" t="s">
        <v>2303</v>
      </c>
      <c r="J466" s="4">
        <v>3115187978</v>
      </c>
      <c r="K466" s="21">
        <f>+VLOOKUP(A466,'[1]2024'!$B:$I,8,0)</f>
        <v>45534</v>
      </c>
      <c r="L466" s="21">
        <f>+VLOOKUP(A466,'[1]2024'!$B:$J,9,0)</f>
        <v>45538</v>
      </c>
      <c r="M466" s="21">
        <f>+VLOOKUP(A466,'[1]2024'!$B:$K,10,0)</f>
        <v>45628</v>
      </c>
      <c r="N466" s="4">
        <v>3</v>
      </c>
      <c r="O466" s="4" t="s">
        <v>31</v>
      </c>
      <c r="P466" s="4">
        <f>+VLOOKUP(A466,[2]ADIC!$C:$D,2,0)</f>
        <v>30</v>
      </c>
      <c r="Q466" s="21">
        <f>+VLOOKUP(A466,[2]ADIC!$C:$E,3,0)</f>
        <v>45659</v>
      </c>
      <c r="R466" s="2">
        <v>8160000</v>
      </c>
      <c r="S466" s="2">
        <v>2720000</v>
      </c>
      <c r="T466" s="15">
        <v>10880000</v>
      </c>
      <c r="U466" s="17" t="s">
        <v>2218</v>
      </c>
      <c r="V466" s="4" t="s">
        <v>2219</v>
      </c>
      <c r="W466" s="4" t="s">
        <v>31</v>
      </c>
      <c r="X466" s="17" t="s">
        <v>34</v>
      </c>
    </row>
    <row r="467" spans="1:24">
      <c r="A467" s="4">
        <v>466</v>
      </c>
      <c r="B467" s="4" t="s">
        <v>232</v>
      </c>
      <c r="C467" s="3" t="s">
        <v>25</v>
      </c>
      <c r="D467" s="3" t="s">
        <v>46</v>
      </c>
      <c r="E467" s="4" t="s">
        <v>2216</v>
      </c>
      <c r="F467" s="4" t="s">
        <v>2304</v>
      </c>
      <c r="G467" s="4">
        <v>80231076</v>
      </c>
      <c r="H467" s="4" t="s">
        <v>2305</v>
      </c>
      <c r="I467" s="4" t="s">
        <v>247</v>
      </c>
      <c r="J467" s="4">
        <v>3138781011</v>
      </c>
      <c r="K467" s="21">
        <f>+VLOOKUP(A467,'[1]2024'!$B:$I,8,0)</f>
        <v>45537</v>
      </c>
      <c r="L467" s="21">
        <f>+VLOOKUP(A467,'[1]2024'!$B:$J,9,0)</f>
        <v>45539</v>
      </c>
      <c r="M467" s="21">
        <f>+VLOOKUP(A467,'[1]2024'!$B:$K,10,0)</f>
        <v>45629</v>
      </c>
      <c r="N467" s="4">
        <v>3</v>
      </c>
      <c r="O467" s="4" t="s">
        <v>31</v>
      </c>
      <c r="P467" s="4">
        <f>+VLOOKUP(A467,[2]ADIC!$C:$D,2,0)</f>
        <v>30</v>
      </c>
      <c r="Q467" s="21">
        <f>+VLOOKUP(A467,[2]ADIC!$C:$E,3,0)</f>
        <v>45660</v>
      </c>
      <c r="R467" s="2">
        <v>8160000</v>
      </c>
      <c r="S467" s="2">
        <v>2720000</v>
      </c>
      <c r="T467" s="15">
        <v>10880000</v>
      </c>
      <c r="U467" s="17" t="s">
        <v>2218</v>
      </c>
      <c r="V467" s="4" t="s">
        <v>2258</v>
      </c>
      <c r="W467" s="4" t="s">
        <v>31</v>
      </c>
      <c r="X467" s="17" t="s">
        <v>34</v>
      </c>
    </row>
    <row r="468" spans="1:24">
      <c r="A468" s="4">
        <v>467</v>
      </c>
      <c r="B468" s="4" t="s">
        <v>24</v>
      </c>
      <c r="C468" s="3" t="s">
        <v>25</v>
      </c>
      <c r="D468" s="3" t="s">
        <v>26</v>
      </c>
      <c r="E468" s="4" t="s">
        <v>2306</v>
      </c>
      <c r="F468" s="4" t="s">
        <v>626</v>
      </c>
      <c r="G468" s="4">
        <v>52734387</v>
      </c>
      <c r="H468" s="4" t="s">
        <v>2307</v>
      </c>
      <c r="I468" s="4" t="s">
        <v>2308</v>
      </c>
      <c r="J468" s="4">
        <v>3187517874</v>
      </c>
      <c r="K468" s="21">
        <f>+VLOOKUP(A468,'[1]2024'!$B:$I,8,0)</f>
        <v>45538</v>
      </c>
      <c r="L468" s="21">
        <f>+VLOOKUP(A468,'[1]2024'!$B:$J,9,0)</f>
        <v>45540</v>
      </c>
      <c r="M468" s="21">
        <f>+VLOOKUP(A468,'[1]2024'!$B:$K,10,0)</f>
        <v>45630</v>
      </c>
      <c r="N468" s="4">
        <v>3</v>
      </c>
      <c r="O468" s="4" t="s">
        <v>31</v>
      </c>
      <c r="P468" s="4">
        <f>+VLOOKUP(A468,[2]ADIC!$C:$D,2,0)</f>
        <v>30</v>
      </c>
      <c r="Q468" s="21">
        <f>+VLOOKUP(A468,[2]ADIC!$C:$E,3,0)</f>
        <v>45661</v>
      </c>
      <c r="R468" s="2">
        <v>16404000</v>
      </c>
      <c r="S468" s="2">
        <v>5468000</v>
      </c>
      <c r="T468" s="15">
        <v>21872000</v>
      </c>
      <c r="U468" s="17" t="s">
        <v>2309</v>
      </c>
      <c r="V468" s="4" t="s">
        <v>2310</v>
      </c>
      <c r="W468" s="4" t="s">
        <v>31</v>
      </c>
      <c r="X468" s="17" t="s">
        <v>34</v>
      </c>
    </row>
    <row r="469" spans="1:24">
      <c r="A469" s="4">
        <v>468</v>
      </c>
      <c r="B469" s="4" t="s">
        <v>675</v>
      </c>
      <c r="C469" s="3" t="s">
        <v>25</v>
      </c>
      <c r="D469" s="3" t="s">
        <v>26</v>
      </c>
      <c r="E469" s="4" t="s">
        <v>2167</v>
      </c>
      <c r="F469" s="4" t="s">
        <v>755</v>
      </c>
      <c r="G469" s="4">
        <v>83041035</v>
      </c>
      <c r="H469" s="4" t="s">
        <v>2311</v>
      </c>
      <c r="I469" s="4" t="s">
        <v>2312</v>
      </c>
      <c r="J469" s="4">
        <v>3155191677</v>
      </c>
      <c r="K469" s="21">
        <f>+VLOOKUP(A469,'[1]2024'!$B:$I,8,0)</f>
        <v>45538</v>
      </c>
      <c r="L469" s="21">
        <f>+VLOOKUP(A469,'[1]2024'!$B:$J,9,0)</f>
        <v>45539</v>
      </c>
      <c r="M469" s="21">
        <f>+VLOOKUP(A469,'[1]2024'!$B:$K,10,0)</f>
        <v>45629</v>
      </c>
      <c r="N469" s="4">
        <v>3</v>
      </c>
      <c r="O469" s="4" t="s">
        <v>31</v>
      </c>
      <c r="P469" s="4">
        <f>+VLOOKUP(A469,[2]ADIC!$C:$D,2,0)</f>
        <v>30</v>
      </c>
      <c r="Q469" s="21">
        <f>+VLOOKUP(A469,[2]ADIC!$C:$E,3,0)</f>
        <v>45660</v>
      </c>
      <c r="R469" s="2">
        <v>14319000</v>
      </c>
      <c r="S469" s="2">
        <v>4773000</v>
      </c>
      <c r="T469" s="15">
        <v>19092000</v>
      </c>
      <c r="U469" s="17" t="s">
        <v>2170</v>
      </c>
      <c r="V469" s="4" t="s">
        <v>2294</v>
      </c>
      <c r="W469" s="4" t="s">
        <v>31</v>
      </c>
      <c r="X469" s="17" t="s">
        <v>34</v>
      </c>
    </row>
    <row r="470" spans="1:24">
      <c r="A470" s="4">
        <v>469</v>
      </c>
      <c r="B470" s="4" t="s">
        <v>24</v>
      </c>
      <c r="C470" s="3" t="s">
        <v>25</v>
      </c>
      <c r="D470" s="3" t="s">
        <v>26</v>
      </c>
      <c r="E470" s="4" t="s">
        <v>2313</v>
      </c>
      <c r="F470" s="4" t="s">
        <v>2314</v>
      </c>
      <c r="G470" s="4">
        <v>1030653986</v>
      </c>
      <c r="H470" s="4" t="s">
        <v>2315</v>
      </c>
      <c r="I470" s="4" t="s">
        <v>2316</v>
      </c>
      <c r="J470" s="4">
        <v>3112777381</v>
      </c>
      <c r="K470" s="21">
        <f>+VLOOKUP(A470,'[1]2024'!$B:$I,8,0)</f>
        <v>45537</v>
      </c>
      <c r="L470" s="21">
        <f>+VLOOKUP(A470,'[1]2024'!$B:$J,9,0)</f>
        <v>45538</v>
      </c>
      <c r="M470" s="21">
        <f>+VLOOKUP(A470,'[1]2024'!$B:$K,10,0)</f>
        <v>45659</v>
      </c>
      <c r="N470" s="4">
        <v>4</v>
      </c>
      <c r="O470" s="4" t="s">
        <v>31</v>
      </c>
      <c r="P470" s="4">
        <f>+VLOOKUP(A470,[2]ADIC!$C:$D,2,0)</f>
        <v>30</v>
      </c>
      <c r="Q470" s="21">
        <f>+VLOOKUP(A470,[2]ADIC!$C:$E,3,0)</f>
        <v>45690</v>
      </c>
      <c r="R470" s="2">
        <v>19092000</v>
      </c>
      <c r="S470" s="2">
        <v>4773000</v>
      </c>
      <c r="T470" s="15">
        <v>23865000</v>
      </c>
      <c r="U470" s="17" t="s">
        <v>2317</v>
      </c>
      <c r="V470" s="4" t="s">
        <v>2318</v>
      </c>
      <c r="W470" s="4" t="s">
        <v>31</v>
      </c>
      <c r="X470" s="17" t="s">
        <v>34</v>
      </c>
    </row>
    <row r="471" spans="1:24">
      <c r="A471" s="4">
        <v>470</v>
      </c>
      <c r="B471" s="4" t="s">
        <v>24</v>
      </c>
      <c r="C471" s="3" t="s">
        <v>25</v>
      </c>
      <c r="D471" s="3" t="s">
        <v>46</v>
      </c>
      <c r="E471" s="4" t="s">
        <v>2283</v>
      </c>
      <c r="F471" s="4" t="s">
        <v>2319</v>
      </c>
      <c r="G471" s="4">
        <v>65500074</v>
      </c>
      <c r="H471" s="4" t="s">
        <v>2320</v>
      </c>
      <c r="I471" s="4" t="s">
        <v>2321</v>
      </c>
      <c r="J471" s="4">
        <v>3203084606</v>
      </c>
      <c r="K471" s="21">
        <f>+VLOOKUP(A471,'[1]2024'!$B:$I,8,0)</f>
        <v>45534</v>
      </c>
      <c r="L471" s="21">
        <f>+VLOOKUP(A471,'[1]2024'!$B:$J,9,0)</f>
        <v>45538</v>
      </c>
      <c r="M471" s="21">
        <f>+VLOOKUP(A471,'[1]2024'!$B:$K,10,0)</f>
        <v>45659</v>
      </c>
      <c r="N471" s="4">
        <v>4</v>
      </c>
      <c r="O471" s="4" t="s">
        <v>31</v>
      </c>
      <c r="P471" s="4">
        <f>+VLOOKUP(A471,[2]ADIC!$C:$D,2,0)</f>
        <v>30</v>
      </c>
      <c r="Q471" s="21">
        <f>+VLOOKUP(A471,[2]ADIC!$C:$E,3,0)</f>
        <v>45690</v>
      </c>
      <c r="R471" s="2">
        <v>10400000</v>
      </c>
      <c r="S471" s="2">
        <v>2600000</v>
      </c>
      <c r="T471" s="15">
        <v>13000000</v>
      </c>
      <c r="U471" s="17" t="s">
        <v>2286</v>
      </c>
      <c r="V471" s="4" t="s">
        <v>626</v>
      </c>
      <c r="W471" s="4" t="s">
        <v>31</v>
      </c>
      <c r="X471" s="17" t="s">
        <v>34</v>
      </c>
    </row>
    <row r="472" spans="1:24">
      <c r="A472" s="4">
        <v>471</v>
      </c>
      <c r="B472" s="4" t="s">
        <v>24</v>
      </c>
      <c r="C472" s="3" t="s">
        <v>25</v>
      </c>
      <c r="D472" s="3" t="s">
        <v>26</v>
      </c>
      <c r="E472" s="4" t="s">
        <v>2322</v>
      </c>
      <c r="F472" s="4" t="s">
        <v>2323</v>
      </c>
      <c r="G472" s="4">
        <v>1032402789</v>
      </c>
      <c r="H472" s="4" t="s">
        <v>2324</v>
      </c>
      <c r="I472" s="4" t="s">
        <v>2325</v>
      </c>
      <c r="J472" s="4">
        <v>3008003506</v>
      </c>
      <c r="K472" s="21">
        <f>+VLOOKUP(A472,'[1]2024'!$B:$I,8,0)</f>
        <v>45537</v>
      </c>
      <c r="L472" s="21">
        <f>+VLOOKUP(A472,'[1]2024'!$B:$J,9,0)</f>
        <v>45539</v>
      </c>
      <c r="M472" s="21">
        <f>+VLOOKUP(A472,'[1]2024'!$B:$K,10,0)</f>
        <v>45629</v>
      </c>
      <c r="N472" s="4">
        <v>3</v>
      </c>
      <c r="O472" s="4" t="s">
        <v>31</v>
      </c>
      <c r="P472" s="4">
        <f>+VLOOKUP(A472,[2]ADIC!$C:$D,2,0)</f>
        <v>30</v>
      </c>
      <c r="Q472" s="21">
        <f>+VLOOKUP(A472,[2]ADIC!$C:$E,3,0)</f>
        <v>45660</v>
      </c>
      <c r="R472" s="2">
        <v>14319000</v>
      </c>
      <c r="S472" s="2">
        <v>4773000</v>
      </c>
      <c r="T472" s="15">
        <v>19092000</v>
      </c>
      <c r="U472" s="17" t="s">
        <v>2326</v>
      </c>
      <c r="V472" s="4" t="s">
        <v>2327</v>
      </c>
      <c r="W472" s="4" t="s">
        <v>31</v>
      </c>
      <c r="X472" s="17" t="s">
        <v>34</v>
      </c>
    </row>
    <row r="473" spans="1:24">
      <c r="A473" s="4">
        <v>472</v>
      </c>
      <c r="B473" s="4" t="s">
        <v>24</v>
      </c>
      <c r="C473" s="3" t="s">
        <v>25</v>
      </c>
      <c r="D473" s="3" t="s">
        <v>26</v>
      </c>
      <c r="E473" s="4" t="s">
        <v>2328</v>
      </c>
      <c r="F473" s="4" t="s">
        <v>2329</v>
      </c>
      <c r="G473" s="4">
        <v>52863053</v>
      </c>
      <c r="H473" s="4" t="s">
        <v>2330</v>
      </c>
      <c r="I473" s="4" t="s">
        <v>2331</v>
      </c>
      <c r="J473" s="4">
        <v>3106084936</v>
      </c>
      <c r="K473" s="21">
        <f>+VLOOKUP(A473,'[1]2024'!$B:$I,8,0)</f>
        <v>45546</v>
      </c>
      <c r="L473" s="21">
        <f>+VLOOKUP(A473,'[1]2024'!$B:$J,9,0)</f>
        <v>45554</v>
      </c>
      <c r="M473" s="21">
        <f>+VLOOKUP(A473,'[1]2024'!$B:$K,10,0)</f>
        <v>45644</v>
      </c>
      <c r="N473" s="4">
        <v>3</v>
      </c>
      <c r="O473" s="4" t="s">
        <v>31</v>
      </c>
      <c r="P473" s="4">
        <f>+VLOOKUP(A473,[2]ADIC!$C:$D,2,0)</f>
        <v>30</v>
      </c>
      <c r="Q473" s="21">
        <f>+VLOOKUP(A473,[2]ADIC!$C:$E,3,0)</f>
        <v>45675</v>
      </c>
      <c r="R473" s="2">
        <v>18000000</v>
      </c>
      <c r="S473" s="2">
        <v>6000000</v>
      </c>
      <c r="T473" s="15">
        <v>24000000</v>
      </c>
      <c r="U473" s="17" t="s">
        <v>2332</v>
      </c>
      <c r="V473" s="4" t="s">
        <v>2333</v>
      </c>
      <c r="W473" s="4" t="s">
        <v>31</v>
      </c>
      <c r="X473" s="17" t="s">
        <v>34</v>
      </c>
    </row>
    <row r="474" spans="1:24">
      <c r="A474" s="4">
        <v>473</v>
      </c>
      <c r="B474" s="4" t="s">
        <v>24</v>
      </c>
      <c r="C474" s="3" t="s">
        <v>25</v>
      </c>
      <c r="D474" s="3" t="s">
        <v>46</v>
      </c>
      <c r="E474" s="4" t="s">
        <v>2263</v>
      </c>
      <c r="F474" s="4" t="s">
        <v>319</v>
      </c>
      <c r="G474" s="4">
        <v>79129599</v>
      </c>
      <c r="H474" s="4" t="s">
        <v>2334</v>
      </c>
      <c r="I474" s="4" t="s">
        <v>321</v>
      </c>
      <c r="J474" s="4">
        <v>3222549281</v>
      </c>
      <c r="K474" s="21">
        <f>+VLOOKUP(A474,'[1]2024'!$B:$I,8,0)</f>
        <v>45539</v>
      </c>
      <c r="L474" s="21">
        <f>+VLOOKUP(A474,'[1]2024'!$B:$J,9,0)</f>
        <v>45541</v>
      </c>
      <c r="M474" s="21">
        <f>+VLOOKUP(A474,'[1]2024'!$B:$K,10,0)</f>
        <v>45662</v>
      </c>
      <c r="N474" s="4">
        <v>4</v>
      </c>
      <c r="O474" s="4" t="s">
        <v>31</v>
      </c>
      <c r="P474" s="4">
        <f>+VLOOKUP(A474,[2]ADIC!$C:$D,2,0)</f>
        <v>30</v>
      </c>
      <c r="Q474" s="21">
        <f>+VLOOKUP(A474,[2]ADIC!$C:$E,3,0)</f>
        <v>45693</v>
      </c>
      <c r="R474" s="2">
        <v>10880000</v>
      </c>
      <c r="S474" s="2">
        <v>2720000</v>
      </c>
      <c r="T474" s="15">
        <v>13600000</v>
      </c>
      <c r="U474" s="17" t="s">
        <v>2267</v>
      </c>
      <c r="V474" s="4" t="s">
        <v>2130</v>
      </c>
      <c r="W474" s="4" t="s">
        <v>31</v>
      </c>
      <c r="X474" s="17" t="s">
        <v>34</v>
      </c>
    </row>
    <row r="475" spans="1:24">
      <c r="A475" s="4">
        <v>474</v>
      </c>
      <c r="B475" s="4">
        <v>0</v>
      </c>
      <c r="C475" s="3"/>
      <c r="D475" s="3"/>
      <c r="E475" s="4">
        <v>0</v>
      </c>
      <c r="F475" s="4" t="s">
        <v>2335</v>
      </c>
      <c r="G475" s="4">
        <v>51694598</v>
      </c>
      <c r="H475" s="4" t="s">
        <v>2336</v>
      </c>
      <c r="I475" s="4" t="s">
        <v>2337</v>
      </c>
      <c r="J475" s="4">
        <v>3003517278</v>
      </c>
      <c r="K475" s="21">
        <f>+VLOOKUP(A475,'[1]2024'!$B:$I,8,0)</f>
        <v>45548</v>
      </c>
      <c r="L475" s="21" t="str">
        <f>+VLOOKUP(A475,'[1]2024'!$B:$J,9,0)</f>
        <v>NA</v>
      </c>
      <c r="M475" s="21" t="str">
        <f>+VLOOKUP(A475,'[1]2024'!$B:$K,10,0)</f>
        <v>NA</v>
      </c>
      <c r="N475" s="4">
        <v>3</v>
      </c>
      <c r="O475" s="4" t="s">
        <v>31</v>
      </c>
      <c r="P475" s="4"/>
      <c r="Q475" s="21"/>
      <c r="R475" s="2"/>
      <c r="S475" s="2">
        <v>0</v>
      </c>
      <c r="T475" s="15">
        <v>0</v>
      </c>
      <c r="U475" s="17" t="s">
        <v>2338</v>
      </c>
      <c r="V475" s="4">
        <v>0</v>
      </c>
      <c r="W475" s="4" t="s">
        <v>31</v>
      </c>
      <c r="X475" s="17" t="s">
        <v>34</v>
      </c>
    </row>
    <row r="476" spans="1:24">
      <c r="A476" s="4">
        <v>475</v>
      </c>
      <c r="B476" s="4" t="s">
        <v>24</v>
      </c>
      <c r="C476" s="3" t="s">
        <v>25</v>
      </c>
      <c r="D476" s="3" t="s">
        <v>26</v>
      </c>
      <c r="E476" s="4" t="s">
        <v>2339</v>
      </c>
      <c r="F476" s="4" t="s">
        <v>2340</v>
      </c>
      <c r="G476" s="4">
        <v>1012446356</v>
      </c>
      <c r="H476" s="4" t="s">
        <v>2341</v>
      </c>
      <c r="I476" s="4" t="s">
        <v>2342</v>
      </c>
      <c r="J476" s="4">
        <v>3206794024</v>
      </c>
      <c r="K476" s="21">
        <f>+VLOOKUP(A476,'[1]2024'!$B:$I,8,0)</f>
        <v>45555</v>
      </c>
      <c r="L476" s="21">
        <f>+VLOOKUP(A476,'[1]2024'!$B:$J,9,0)</f>
        <v>45561</v>
      </c>
      <c r="M476" s="21">
        <f>+VLOOKUP(A476,'[1]2024'!$B:$K,10,0)</f>
        <v>45651</v>
      </c>
      <c r="N476" s="4">
        <v>3</v>
      </c>
      <c r="O476" s="4" t="s">
        <v>31</v>
      </c>
      <c r="P476" s="4">
        <f>+VLOOKUP(A476,[2]ADIC!$C:$D,2,0)</f>
        <v>30</v>
      </c>
      <c r="Q476" s="21">
        <f>+VLOOKUP(A476,[2]ADIC!$C:$E,3,0)</f>
        <v>45682</v>
      </c>
      <c r="R476" s="2">
        <v>15489000</v>
      </c>
      <c r="S476" s="2">
        <v>5163000</v>
      </c>
      <c r="T476" s="15">
        <v>20652000</v>
      </c>
      <c r="U476" s="17" t="s">
        <v>2343</v>
      </c>
      <c r="V476" s="4" t="s">
        <v>2344</v>
      </c>
      <c r="W476" s="4" t="s">
        <v>31</v>
      </c>
      <c r="X476" s="17" t="s">
        <v>34</v>
      </c>
    </row>
    <row r="477" spans="1:24">
      <c r="A477" s="4">
        <v>476</v>
      </c>
      <c r="B477" s="4" t="s">
        <v>290</v>
      </c>
      <c r="C477" s="3" t="s">
        <v>25</v>
      </c>
      <c r="D477" s="3" t="s">
        <v>26</v>
      </c>
      <c r="E477" s="4" t="s">
        <v>2345</v>
      </c>
      <c r="F477" s="4" t="s">
        <v>2346</v>
      </c>
      <c r="G477" s="4">
        <v>45563522</v>
      </c>
      <c r="H477" s="4" t="s">
        <v>2347</v>
      </c>
      <c r="I477" s="4" t="s">
        <v>2348</v>
      </c>
      <c r="J477" s="4">
        <v>3142838389</v>
      </c>
      <c r="K477" s="21">
        <f>+VLOOKUP(A477,'[1]2024'!$B:$I,8,0)</f>
        <v>45538</v>
      </c>
      <c r="L477" s="21">
        <f>+VLOOKUP(A477,'[1]2024'!$B:$J,9,0)</f>
        <v>45545</v>
      </c>
      <c r="M477" s="21">
        <f>+VLOOKUP(A477,'[1]2024'!$B:$K,10,0)</f>
        <v>45635</v>
      </c>
      <c r="N477" s="4">
        <v>3</v>
      </c>
      <c r="O477" s="4" t="s">
        <v>31</v>
      </c>
      <c r="P477" s="4">
        <f>+VLOOKUP(A477,[2]ADIC!$C:$D,2,0)</f>
        <v>45</v>
      </c>
      <c r="Q477" s="21">
        <f>+VLOOKUP(A477,[2]ADIC!$C:$E,3,0)</f>
        <v>45681</v>
      </c>
      <c r="R477" s="2">
        <v>18000000</v>
      </c>
      <c r="S477" s="2">
        <v>9000000</v>
      </c>
      <c r="T477" s="15">
        <v>27000000</v>
      </c>
      <c r="U477" s="17" t="s">
        <v>2349</v>
      </c>
      <c r="V477" s="4" t="s">
        <v>2350</v>
      </c>
      <c r="W477" s="4" t="s">
        <v>31</v>
      </c>
      <c r="X477" s="17" t="s">
        <v>34</v>
      </c>
    </row>
    <row r="478" spans="1:24">
      <c r="A478" s="4">
        <v>477</v>
      </c>
      <c r="B478" s="4" t="s">
        <v>24</v>
      </c>
      <c r="C478" s="3" t="s">
        <v>25</v>
      </c>
      <c r="D478" s="3" t="s">
        <v>46</v>
      </c>
      <c r="E478" s="4" t="s">
        <v>2283</v>
      </c>
      <c r="F478" s="4" t="s">
        <v>641</v>
      </c>
      <c r="G478" s="4">
        <v>93356628</v>
      </c>
      <c r="H478" s="4" t="s">
        <v>2351</v>
      </c>
      <c r="I478" s="4" t="s">
        <v>2352</v>
      </c>
      <c r="J478" s="4">
        <v>3125425561</v>
      </c>
      <c r="K478" s="21">
        <f>+VLOOKUP(A478,'[1]2024'!$B:$I,8,0)</f>
        <v>45538</v>
      </c>
      <c r="L478" s="21">
        <f>+VLOOKUP(A478,'[1]2024'!$B:$J,9,0)</f>
        <v>45540</v>
      </c>
      <c r="M478" s="21">
        <f>+VLOOKUP(A478,'[1]2024'!$B:$K,10,0)</f>
        <v>45630</v>
      </c>
      <c r="N478" s="4">
        <v>3</v>
      </c>
      <c r="O478" s="4" t="s">
        <v>31</v>
      </c>
      <c r="P478" s="4">
        <f>+VLOOKUP(A478,[2]ADIC!$C:$D,2,0)</f>
        <v>30</v>
      </c>
      <c r="Q478" s="21">
        <f>+VLOOKUP(A478,[2]ADIC!$C:$E,3,0)</f>
        <v>45661</v>
      </c>
      <c r="R478" s="2">
        <v>7800000</v>
      </c>
      <c r="S478" s="2">
        <v>2600000</v>
      </c>
      <c r="T478" s="15">
        <v>10400000</v>
      </c>
      <c r="U478" s="17" t="s">
        <v>2286</v>
      </c>
      <c r="V478" s="4" t="s">
        <v>626</v>
      </c>
      <c r="W478" s="4" t="s">
        <v>31</v>
      </c>
      <c r="X478" s="17" t="s">
        <v>34</v>
      </c>
    </row>
    <row r="479" spans="1:24">
      <c r="A479" s="4">
        <v>478</v>
      </c>
      <c r="B479" s="4" t="s">
        <v>24</v>
      </c>
      <c r="C479" s="3" t="s">
        <v>25</v>
      </c>
      <c r="D479" s="3" t="s">
        <v>46</v>
      </c>
      <c r="E479" s="4" t="s">
        <v>2353</v>
      </c>
      <c r="F479" s="4" t="s">
        <v>602</v>
      </c>
      <c r="G479" s="4">
        <v>52807630</v>
      </c>
      <c r="H479" s="4" t="s">
        <v>2354</v>
      </c>
      <c r="I479" s="4" t="s">
        <v>2355</v>
      </c>
      <c r="J479" s="4">
        <v>3224848609</v>
      </c>
      <c r="K479" s="21">
        <f>+VLOOKUP(A479,'[1]2024'!$B:$I,8,0)</f>
        <v>45538</v>
      </c>
      <c r="L479" s="21">
        <f>+VLOOKUP(A479,'[1]2024'!$B:$J,9,0)</f>
        <v>45541</v>
      </c>
      <c r="M479" s="21">
        <f>+VLOOKUP(A479,'[1]2024'!$B:$K,10,0)</f>
        <v>45631</v>
      </c>
      <c r="N479" s="4">
        <v>3</v>
      </c>
      <c r="O479" s="4" t="s">
        <v>31</v>
      </c>
      <c r="P479" s="4">
        <f>+VLOOKUP(A479,[2]ADIC!$C:$D,2,0)</f>
        <v>45</v>
      </c>
      <c r="Q479" s="21">
        <f>+VLOOKUP(A479,[2]ADIC!$C:$E,3,0)</f>
        <v>45677</v>
      </c>
      <c r="R479" s="2">
        <v>11100000</v>
      </c>
      <c r="S479" s="2">
        <v>5550000</v>
      </c>
      <c r="T479" s="15">
        <v>16650000</v>
      </c>
      <c r="U479" s="17" t="s">
        <v>2356</v>
      </c>
      <c r="V479" s="4" t="s">
        <v>2357</v>
      </c>
      <c r="W479" s="4" t="s">
        <v>31</v>
      </c>
      <c r="X479" s="17" t="s">
        <v>34</v>
      </c>
    </row>
    <row r="480" spans="1:24">
      <c r="A480" s="4">
        <v>479</v>
      </c>
      <c r="B480" s="4" t="s">
        <v>24</v>
      </c>
      <c r="C480" s="3" t="s">
        <v>25</v>
      </c>
      <c r="D480" s="3" t="s">
        <v>26</v>
      </c>
      <c r="E480" s="4" t="s">
        <v>2213</v>
      </c>
      <c r="F480" s="4" t="s">
        <v>2358</v>
      </c>
      <c r="G480" s="4">
        <v>1121922106</v>
      </c>
      <c r="H480" s="4" t="s">
        <v>2359</v>
      </c>
      <c r="I480" s="4" t="s">
        <v>2360</v>
      </c>
      <c r="J480" s="4">
        <v>3103288598</v>
      </c>
      <c r="K480" s="21">
        <f>+VLOOKUP(A480,'[1]2024'!$B:$I,8,0)</f>
        <v>45545</v>
      </c>
      <c r="L480" s="21">
        <f>+VLOOKUP(A480,'[1]2024'!$B:$J,9,0)</f>
        <v>45554</v>
      </c>
      <c r="M480" s="21">
        <f>+VLOOKUP(A480,'[1]2024'!$B:$K,10,0)</f>
        <v>45644</v>
      </c>
      <c r="N480" s="4">
        <v>3</v>
      </c>
      <c r="O480" s="4" t="s">
        <v>31</v>
      </c>
      <c r="P480" s="4">
        <f>+VLOOKUP(A480,[2]ADIC!$C:$D,2,0)</f>
        <v>30</v>
      </c>
      <c r="Q480" s="21">
        <f>+VLOOKUP(A480,[2]ADIC!$C:$E,3,0)</f>
        <v>45675</v>
      </c>
      <c r="R480" s="2">
        <v>18000000</v>
      </c>
      <c r="S480" s="2">
        <v>6000000</v>
      </c>
      <c r="T480" s="15">
        <v>24000000</v>
      </c>
      <c r="U480" s="17" t="s">
        <v>2214</v>
      </c>
      <c r="V480" s="4" t="s">
        <v>2252</v>
      </c>
      <c r="W480" s="4" t="s">
        <v>31</v>
      </c>
      <c r="X480" s="17" t="s">
        <v>34</v>
      </c>
    </row>
    <row r="481" spans="1:24">
      <c r="A481" s="4">
        <v>480</v>
      </c>
      <c r="B481" s="4" t="s">
        <v>290</v>
      </c>
      <c r="C481" s="3" t="s">
        <v>25</v>
      </c>
      <c r="D481" s="3" t="s">
        <v>26</v>
      </c>
      <c r="E481" s="4" t="s">
        <v>2361</v>
      </c>
      <c r="F481" s="4" t="s">
        <v>298</v>
      </c>
      <c r="G481" s="4">
        <v>79986268</v>
      </c>
      <c r="H481" s="4" t="s">
        <v>2362</v>
      </c>
      <c r="I481" s="4" t="s">
        <v>300</v>
      </c>
      <c r="J481" s="4">
        <v>3123402650</v>
      </c>
      <c r="K481" s="21">
        <f>+VLOOKUP(A481,'[1]2024'!$B:$I,8,0)</f>
        <v>45545</v>
      </c>
      <c r="L481" s="21">
        <f>+VLOOKUP(A481,'[1]2024'!$B:$J,9,0)</f>
        <v>45554</v>
      </c>
      <c r="M481" s="21">
        <f>+VLOOKUP(A481,'[1]2024'!$B:$K,10,0)</f>
        <v>45644</v>
      </c>
      <c r="N481" s="4">
        <v>3</v>
      </c>
      <c r="O481" s="4" t="s">
        <v>31</v>
      </c>
      <c r="P481" s="4">
        <f>+VLOOKUP(A481,[2]ADIC!$C:$D,2,0)</f>
        <v>45</v>
      </c>
      <c r="Q481" s="21">
        <f>+VLOOKUP(A481,[2]ADIC!$C:$E,3,0)</f>
        <v>45691</v>
      </c>
      <c r="R481" s="2">
        <v>14319000</v>
      </c>
      <c r="S481" s="2">
        <v>7159500</v>
      </c>
      <c r="T481" s="15">
        <v>21478500</v>
      </c>
      <c r="U481" s="17" t="s">
        <v>2363</v>
      </c>
      <c r="V481" s="4" t="s">
        <v>2364</v>
      </c>
      <c r="W481" s="4" t="s">
        <v>31</v>
      </c>
      <c r="X481" s="17" t="s">
        <v>34</v>
      </c>
    </row>
    <row r="482" spans="1:24">
      <c r="A482" s="4">
        <v>481</v>
      </c>
      <c r="B482" s="4" t="s">
        <v>24</v>
      </c>
      <c r="C482" s="3" t="s">
        <v>25</v>
      </c>
      <c r="D482" s="3" t="s">
        <v>46</v>
      </c>
      <c r="E482" s="4" t="s">
        <v>2365</v>
      </c>
      <c r="F482" s="4" t="s">
        <v>2366</v>
      </c>
      <c r="G482" s="4">
        <v>79360276</v>
      </c>
      <c r="H482" s="4" t="s">
        <v>121</v>
      </c>
      <c r="I482" s="4" t="s">
        <v>122</v>
      </c>
      <c r="J482" s="4">
        <v>2332673</v>
      </c>
      <c r="K482" s="21">
        <f>+VLOOKUP(A482,'[1]2024'!$B:$I,8,0)</f>
        <v>45540</v>
      </c>
      <c r="L482" s="21">
        <f>+VLOOKUP(A482,'[1]2024'!$B:$J,9,0)</f>
        <v>45554</v>
      </c>
      <c r="M482" s="21">
        <f>+VLOOKUP(A482,'[1]2024'!$B:$K,10,0)</f>
        <v>45644</v>
      </c>
      <c r="N482" s="4">
        <v>3</v>
      </c>
      <c r="O482" s="4" t="s">
        <v>31</v>
      </c>
      <c r="P482" s="4">
        <f>+VLOOKUP(A482,[2]ADIC!$C:$D,2,0)</f>
        <v>30</v>
      </c>
      <c r="Q482" s="21">
        <f>+VLOOKUP(A482,[2]ADIC!$C:$E,3,0)</f>
        <v>45675</v>
      </c>
      <c r="R482" s="2">
        <v>10200000</v>
      </c>
      <c r="S482" s="2">
        <v>3400000</v>
      </c>
      <c r="T482" s="15">
        <v>13600000</v>
      </c>
      <c r="U482" s="17" t="s">
        <v>2367</v>
      </c>
      <c r="V482" s="4" t="s">
        <v>114</v>
      </c>
      <c r="W482" s="4" t="s">
        <v>31</v>
      </c>
      <c r="X482" s="17" t="s">
        <v>34</v>
      </c>
    </row>
    <row r="483" spans="1:24">
      <c r="A483" s="4">
        <v>482</v>
      </c>
      <c r="B483" s="4" t="s">
        <v>24</v>
      </c>
      <c r="C483" s="3" t="s">
        <v>25</v>
      </c>
      <c r="D483" s="3" t="s">
        <v>26</v>
      </c>
      <c r="E483" s="4" t="s">
        <v>2213</v>
      </c>
      <c r="F483" s="4" t="s">
        <v>2368</v>
      </c>
      <c r="G483" s="4">
        <v>1018481815</v>
      </c>
      <c r="H483" s="4" t="s">
        <v>2369</v>
      </c>
      <c r="I483" s="4" t="s">
        <v>280</v>
      </c>
      <c r="J483" s="4">
        <v>8824700</v>
      </c>
      <c r="K483" s="21">
        <f>+VLOOKUP(A483,'[1]2024'!$B:$I,8,0)</f>
        <v>45540</v>
      </c>
      <c r="L483" s="21">
        <f>+VLOOKUP(A483,'[1]2024'!$B:$J,9,0)</f>
        <v>45554</v>
      </c>
      <c r="M483" s="21">
        <f>+VLOOKUP(A483,'[1]2024'!$B:$K,10,0)</f>
        <v>45644</v>
      </c>
      <c r="N483" s="4">
        <v>3</v>
      </c>
      <c r="O483" s="4" t="s">
        <v>31</v>
      </c>
      <c r="P483" s="4"/>
      <c r="Q483" s="21"/>
      <c r="R483" s="2">
        <v>18000000</v>
      </c>
      <c r="S483" s="2">
        <v>0</v>
      </c>
      <c r="T483" s="15">
        <v>18000000</v>
      </c>
      <c r="U483" s="17" t="s">
        <v>2214</v>
      </c>
      <c r="V483" s="4" t="s">
        <v>2215</v>
      </c>
      <c r="W483" s="4" t="s">
        <v>31</v>
      </c>
      <c r="X483" s="17" t="s">
        <v>34</v>
      </c>
    </row>
    <row r="484" spans="1:24">
      <c r="A484" s="4">
        <v>483</v>
      </c>
      <c r="B484" s="4" t="s">
        <v>290</v>
      </c>
      <c r="C484" s="3" t="s">
        <v>25</v>
      </c>
      <c r="D484" s="3" t="s">
        <v>26</v>
      </c>
      <c r="E484" s="4" t="s">
        <v>2361</v>
      </c>
      <c r="F484" s="4" t="s">
        <v>330</v>
      </c>
      <c r="G484" s="4">
        <v>1022435030</v>
      </c>
      <c r="H484" s="4" t="s">
        <v>2370</v>
      </c>
      <c r="I484" s="4" t="s">
        <v>332</v>
      </c>
      <c r="J484" s="4">
        <v>3209952365</v>
      </c>
      <c r="K484" s="21">
        <f>+VLOOKUP(A484,'[1]2024'!$B:$I,8,0)</f>
        <v>45548</v>
      </c>
      <c r="L484" s="21">
        <f>+VLOOKUP(A484,'[1]2024'!$B:$J,9,0)</f>
        <v>45554</v>
      </c>
      <c r="M484" s="21">
        <f>+VLOOKUP(A484,'[1]2024'!$B:$K,10,0)</f>
        <v>45644</v>
      </c>
      <c r="N484" s="4">
        <v>3</v>
      </c>
      <c r="O484" s="4" t="s">
        <v>31</v>
      </c>
      <c r="P484" s="4">
        <f>+VLOOKUP(A484,[2]ADIC!$C:$D,2,0)</f>
        <v>30</v>
      </c>
      <c r="Q484" s="21">
        <f>+VLOOKUP(A484,[2]ADIC!$C:$E,3,0)</f>
        <v>45675</v>
      </c>
      <c r="R484" s="2">
        <v>14319000</v>
      </c>
      <c r="S484" s="2">
        <v>4773000</v>
      </c>
      <c r="T484" s="15">
        <v>19092000</v>
      </c>
      <c r="U484" s="17" t="s">
        <v>2363</v>
      </c>
      <c r="V484" s="4" t="s">
        <v>2364</v>
      </c>
      <c r="W484" s="4" t="s">
        <v>31</v>
      </c>
      <c r="X484" s="17" t="s">
        <v>34</v>
      </c>
    </row>
    <row r="485" spans="1:24">
      <c r="A485" s="4">
        <v>484</v>
      </c>
      <c r="B485" s="4" t="s">
        <v>24</v>
      </c>
      <c r="C485" s="3" t="s">
        <v>25</v>
      </c>
      <c r="D485" s="3" t="s">
        <v>46</v>
      </c>
      <c r="E485" s="4" t="s">
        <v>2283</v>
      </c>
      <c r="F485" s="4" t="s">
        <v>650</v>
      </c>
      <c r="G485" s="4">
        <v>53040256</v>
      </c>
      <c r="H485" s="4" t="s">
        <v>2371</v>
      </c>
      <c r="I485" s="4" t="s">
        <v>2372</v>
      </c>
      <c r="J485" s="4">
        <v>3132689677</v>
      </c>
      <c r="K485" s="21">
        <f>+VLOOKUP(A485,'[1]2024'!$B:$I,8,0)</f>
        <v>45541</v>
      </c>
      <c r="L485" s="21">
        <f>+VLOOKUP(A485,'[1]2024'!$B:$J,9,0)</f>
        <v>45554</v>
      </c>
      <c r="M485" s="21">
        <f>+VLOOKUP(A485,'[1]2024'!$B:$K,10,0)</f>
        <v>45644</v>
      </c>
      <c r="N485" s="4">
        <v>3</v>
      </c>
      <c r="O485" s="4" t="s">
        <v>31</v>
      </c>
      <c r="P485" s="4">
        <f>+VLOOKUP(A485,[2]ADIC!$C:$D,2,0)</f>
        <v>30</v>
      </c>
      <c r="Q485" s="21">
        <f>+VLOOKUP(A485,[2]ADIC!$C:$E,3,0)</f>
        <v>45675</v>
      </c>
      <c r="R485" s="2">
        <v>7800000</v>
      </c>
      <c r="S485" s="2">
        <v>2600000</v>
      </c>
      <c r="T485" s="15">
        <v>10400000</v>
      </c>
      <c r="U485" s="17" t="s">
        <v>2286</v>
      </c>
      <c r="V485" s="4" t="s">
        <v>2327</v>
      </c>
      <c r="W485" s="4" t="s">
        <v>31</v>
      </c>
      <c r="X485" s="17" t="s">
        <v>34</v>
      </c>
    </row>
    <row r="486" spans="1:24">
      <c r="A486" s="4">
        <v>485</v>
      </c>
      <c r="B486" s="4" t="s">
        <v>24</v>
      </c>
      <c r="C486" s="3" t="s">
        <v>25</v>
      </c>
      <c r="D486" s="3" t="s">
        <v>46</v>
      </c>
      <c r="E486" s="4" t="s">
        <v>2373</v>
      </c>
      <c r="F486" s="4" t="s">
        <v>2374</v>
      </c>
      <c r="G486" s="4">
        <v>52208098</v>
      </c>
      <c r="H486" s="4" t="s">
        <v>1863</v>
      </c>
      <c r="I486" s="4" t="s">
        <v>1864</v>
      </c>
      <c r="J486" s="4">
        <v>3163305898</v>
      </c>
      <c r="K486" s="21">
        <f>+VLOOKUP(A486,'[1]2024'!$B:$I,8,0)</f>
        <v>45552</v>
      </c>
      <c r="L486" s="21">
        <f>+VLOOKUP(A486,'[1]2024'!$B:$J,9,0)</f>
        <v>45555</v>
      </c>
      <c r="M486" s="21">
        <f>+VLOOKUP(A486,'[1]2024'!$B:$K,10,0)</f>
        <v>45645</v>
      </c>
      <c r="N486" s="4">
        <v>3</v>
      </c>
      <c r="O486" s="4" t="s">
        <v>31</v>
      </c>
      <c r="P486" s="4">
        <f>+VLOOKUP(A486,[2]ADIC!$C:$D,2,0)</f>
        <v>30</v>
      </c>
      <c r="Q486" s="21">
        <f>+VLOOKUP(A486,[2]ADIC!$C:$E,3,0)</f>
        <v>45676</v>
      </c>
      <c r="R486" s="2">
        <v>7800000</v>
      </c>
      <c r="S486" s="2">
        <v>2600000</v>
      </c>
      <c r="T486" s="15">
        <v>10400000</v>
      </c>
      <c r="U486" s="17" t="s">
        <v>2286</v>
      </c>
      <c r="V486" s="4" t="s">
        <v>626</v>
      </c>
      <c r="W486" s="4" t="s">
        <v>31</v>
      </c>
      <c r="X486" s="17" t="s">
        <v>34</v>
      </c>
    </row>
    <row r="487" spans="1:24">
      <c r="A487" s="4">
        <v>486</v>
      </c>
      <c r="B487" s="4" t="s">
        <v>290</v>
      </c>
      <c r="C487" s="3" t="s">
        <v>25</v>
      </c>
      <c r="D487" s="3" t="s">
        <v>26</v>
      </c>
      <c r="E487" s="4" t="s">
        <v>2361</v>
      </c>
      <c r="F487" s="4" t="s">
        <v>2375</v>
      </c>
      <c r="G487" s="4">
        <v>1015447384</v>
      </c>
      <c r="H487" s="4" t="s">
        <v>2376</v>
      </c>
      <c r="I487" s="4" t="s">
        <v>325</v>
      </c>
      <c r="J487" s="4">
        <v>3125579853</v>
      </c>
      <c r="K487" s="21">
        <f>+VLOOKUP(A487,'[1]2024'!$B:$I,8,0)</f>
        <v>45545</v>
      </c>
      <c r="L487" s="21">
        <f>+VLOOKUP(A487,'[1]2024'!$B:$J,9,0)</f>
        <v>45554</v>
      </c>
      <c r="M487" s="21">
        <f>+VLOOKUP(A487,'[1]2024'!$B:$K,10,0)</f>
        <v>45644</v>
      </c>
      <c r="N487" s="4">
        <v>3</v>
      </c>
      <c r="O487" s="4" t="s">
        <v>31</v>
      </c>
      <c r="P487" s="4">
        <f>+VLOOKUP(A487,[2]ADIC!$C:$D,2,0)</f>
        <v>30</v>
      </c>
      <c r="Q487" s="21">
        <f>+VLOOKUP(A487,[2]ADIC!$C:$E,3,0)</f>
        <v>45675</v>
      </c>
      <c r="R487" s="2">
        <v>14319000</v>
      </c>
      <c r="S487" s="2">
        <v>4773000</v>
      </c>
      <c r="T487" s="15">
        <v>19092000</v>
      </c>
      <c r="U487" s="17" t="s">
        <v>2363</v>
      </c>
      <c r="V487" s="4" t="s">
        <v>2364</v>
      </c>
      <c r="W487" s="4" t="s">
        <v>31</v>
      </c>
      <c r="X487" s="17" t="s">
        <v>34</v>
      </c>
    </row>
    <row r="488" spans="1:24">
      <c r="A488" s="4">
        <v>487</v>
      </c>
      <c r="B488" s="4" t="s">
        <v>24</v>
      </c>
      <c r="C488" s="3" t="s">
        <v>25</v>
      </c>
      <c r="D488" s="3" t="s">
        <v>26</v>
      </c>
      <c r="E488" s="4" t="s">
        <v>2377</v>
      </c>
      <c r="F488" s="4" t="s">
        <v>2378</v>
      </c>
      <c r="G488" s="4">
        <v>80797917</v>
      </c>
      <c r="H488" s="4" t="s">
        <v>2379</v>
      </c>
      <c r="I488" s="4" t="s">
        <v>2380</v>
      </c>
      <c r="J488" s="4">
        <v>3102353519</v>
      </c>
      <c r="K488" s="21">
        <f>+VLOOKUP(A488,'[1]2024'!$B:$I,8,0)</f>
        <v>45545</v>
      </c>
      <c r="L488" s="21">
        <f>+VLOOKUP(A488,'[1]2024'!$B:$J,9,0)</f>
        <v>45554</v>
      </c>
      <c r="M488" s="21">
        <f>+VLOOKUP(A488,'[1]2024'!$B:$K,10,0)</f>
        <v>45644</v>
      </c>
      <c r="N488" s="4">
        <v>3</v>
      </c>
      <c r="O488" s="4" t="s">
        <v>31</v>
      </c>
      <c r="P488" s="4">
        <f>+VLOOKUP(A488,[2]ADIC!$C:$D,2,0)</f>
        <v>30</v>
      </c>
      <c r="Q488" s="21">
        <f>+VLOOKUP(A488,[2]ADIC!$C:$E,3,0)</f>
        <v>45675</v>
      </c>
      <c r="R488" s="2">
        <v>14319000</v>
      </c>
      <c r="S488" s="2">
        <v>4773000</v>
      </c>
      <c r="T488" s="15">
        <v>19092000</v>
      </c>
      <c r="U488" s="17" t="s">
        <v>2381</v>
      </c>
      <c r="V488" s="4" t="s">
        <v>2273</v>
      </c>
      <c r="W488" s="4" t="s">
        <v>31</v>
      </c>
      <c r="X488" s="17" t="s">
        <v>34</v>
      </c>
    </row>
    <row r="489" spans="1:24">
      <c r="A489" s="4">
        <v>488</v>
      </c>
      <c r="B489" s="4" t="s">
        <v>302</v>
      </c>
      <c r="C489" s="3" t="s">
        <v>25</v>
      </c>
      <c r="D489" s="3" t="s">
        <v>46</v>
      </c>
      <c r="E489" s="4" t="s">
        <v>2228</v>
      </c>
      <c r="F489" s="4" t="s">
        <v>2382</v>
      </c>
      <c r="G489" s="4">
        <v>28742433</v>
      </c>
      <c r="H489" s="4" t="s">
        <v>2383</v>
      </c>
      <c r="I489" s="4" t="s">
        <v>2384</v>
      </c>
      <c r="J489" s="4">
        <v>3212854678</v>
      </c>
      <c r="K489" s="21">
        <f>+VLOOKUP(A489,'[1]2024'!$B:$I,8,0)</f>
        <v>45546</v>
      </c>
      <c r="L489" s="21">
        <f>+VLOOKUP(A489,'[1]2024'!$B:$J,9,0)</f>
        <v>45555</v>
      </c>
      <c r="M489" s="21">
        <f>+VLOOKUP(A489,'[1]2024'!$B:$K,10,0)</f>
        <v>45645</v>
      </c>
      <c r="N489" s="4">
        <v>3</v>
      </c>
      <c r="O489" s="4" t="s">
        <v>31</v>
      </c>
      <c r="P489" s="4">
        <f>+VLOOKUP(A489,[2]ADIC!$C:$D,2,0)</f>
        <v>30</v>
      </c>
      <c r="Q489" s="21">
        <f>+VLOOKUP(A489,[2]ADIC!$C:$E,3,0)</f>
        <v>45676</v>
      </c>
      <c r="R489" s="2">
        <v>8160000</v>
      </c>
      <c r="S489" s="2">
        <v>2720000</v>
      </c>
      <c r="T489" s="15">
        <v>10880000</v>
      </c>
      <c r="U489" s="17" t="s">
        <v>2231</v>
      </c>
      <c r="V489" s="4" t="s">
        <v>2232</v>
      </c>
      <c r="W489" s="4" t="s">
        <v>31</v>
      </c>
      <c r="X489" s="17" t="s">
        <v>34</v>
      </c>
    </row>
    <row r="490" spans="1:24">
      <c r="A490" s="4">
        <v>489</v>
      </c>
      <c r="B490" s="4" t="s">
        <v>302</v>
      </c>
      <c r="C490" s="3" t="s">
        <v>25</v>
      </c>
      <c r="D490" s="3" t="s">
        <v>46</v>
      </c>
      <c r="E490" s="4" t="s">
        <v>2385</v>
      </c>
      <c r="F490" s="4" t="s">
        <v>2386</v>
      </c>
      <c r="G490" s="4">
        <v>52953594</v>
      </c>
      <c r="H490" s="4" t="s">
        <v>2387</v>
      </c>
      <c r="I490" s="4" t="s">
        <v>2388</v>
      </c>
      <c r="J490" s="4">
        <v>3142924857</v>
      </c>
      <c r="K490" s="21">
        <f>+VLOOKUP(A490,'[1]2024'!$B:$I,8,0)</f>
        <v>45559</v>
      </c>
      <c r="L490" s="21">
        <f>+VLOOKUP(A490,'[1]2024'!$B:$J,9,0)</f>
        <v>45565</v>
      </c>
      <c r="M490" s="21">
        <f>+VLOOKUP(A490,'[1]2024'!$B:$K,10,0)</f>
        <v>45655</v>
      </c>
      <c r="N490" s="4">
        <v>3</v>
      </c>
      <c r="O490" s="4" t="s">
        <v>31</v>
      </c>
      <c r="P490" s="4">
        <f>+VLOOKUP(A490,[2]ADIC!$C:$D,2,0)</f>
        <v>30</v>
      </c>
      <c r="Q490" s="21">
        <f>+VLOOKUP(A490,[2]ADIC!$C:$E,3,0)</f>
        <v>45686</v>
      </c>
      <c r="R490" s="2">
        <v>8649000</v>
      </c>
      <c r="S490" s="2">
        <v>2883000</v>
      </c>
      <c r="T490" s="15">
        <v>11532000</v>
      </c>
      <c r="U490" s="17" t="s">
        <v>2389</v>
      </c>
      <c r="V490" s="4" t="s">
        <v>2232</v>
      </c>
      <c r="W490" s="4" t="s">
        <v>31</v>
      </c>
      <c r="X490" s="17" t="s">
        <v>34</v>
      </c>
    </row>
    <row r="491" spans="1:24">
      <c r="A491" s="4">
        <v>490</v>
      </c>
      <c r="B491" s="4" t="s">
        <v>467</v>
      </c>
      <c r="C491" s="3" t="s">
        <v>25</v>
      </c>
      <c r="D491" s="3" t="s">
        <v>46</v>
      </c>
      <c r="E491" s="4" t="s">
        <v>2390</v>
      </c>
      <c r="F491" s="4" t="s">
        <v>846</v>
      </c>
      <c r="G491" s="4">
        <v>52078677</v>
      </c>
      <c r="H491" s="4" t="s">
        <v>2391</v>
      </c>
      <c r="I491" s="4" t="s">
        <v>848</v>
      </c>
      <c r="J491" s="4">
        <v>3213263974</v>
      </c>
      <c r="K491" s="21">
        <f>+VLOOKUP(A491,'[1]2024'!$B:$I,8,0)</f>
        <v>45554</v>
      </c>
      <c r="L491" s="21">
        <f>+VLOOKUP(A491,'[1]2024'!$B:$J,9,0)</f>
        <v>45558</v>
      </c>
      <c r="M491" s="21">
        <f>+VLOOKUP(A491,'[1]2024'!$B:$K,10,0)</f>
        <v>45648</v>
      </c>
      <c r="N491" s="4">
        <v>3</v>
      </c>
      <c r="O491" s="4" t="s">
        <v>31</v>
      </c>
      <c r="P491" s="4"/>
      <c r="Q491" s="21"/>
      <c r="R491" s="2">
        <v>8160000</v>
      </c>
      <c r="S491" s="2">
        <v>0</v>
      </c>
      <c r="T491" s="15">
        <v>8160000</v>
      </c>
      <c r="U491" s="17" t="s">
        <v>2392</v>
      </c>
      <c r="V491" s="4" t="s">
        <v>2393</v>
      </c>
      <c r="W491" s="4" t="s">
        <v>31</v>
      </c>
      <c r="X491" s="17" t="s">
        <v>34</v>
      </c>
    </row>
    <row r="492" spans="1:24">
      <c r="A492" s="4">
        <v>491</v>
      </c>
      <c r="B492" s="4" t="s">
        <v>232</v>
      </c>
      <c r="C492" s="3" t="s">
        <v>25</v>
      </c>
      <c r="D492" s="3" t="s">
        <v>26</v>
      </c>
      <c r="E492" s="4" t="s">
        <v>2394</v>
      </c>
      <c r="F492" s="4" t="s">
        <v>2395</v>
      </c>
      <c r="G492" s="4">
        <v>1010238035</v>
      </c>
      <c r="H492" s="4" t="s">
        <v>2396</v>
      </c>
      <c r="I492" s="4" t="s">
        <v>1950</v>
      </c>
      <c r="J492" s="4">
        <v>3132079885</v>
      </c>
      <c r="K492" s="21">
        <f>+VLOOKUP(A492,'[1]2024'!$B:$I,8,0)</f>
        <v>45548</v>
      </c>
      <c r="L492" s="21">
        <f>+VLOOKUP(A492,'[1]2024'!$B:$J,9,0)</f>
        <v>45554</v>
      </c>
      <c r="M492" s="21">
        <f>+VLOOKUP(A492,'[1]2024'!$B:$K,10,0)</f>
        <v>45644</v>
      </c>
      <c r="N492" s="4">
        <v>3</v>
      </c>
      <c r="O492" s="4" t="s">
        <v>31</v>
      </c>
      <c r="P492" s="4">
        <f>+VLOOKUP(A492,[2]ADIC!$C:$D,2,0)</f>
        <v>30</v>
      </c>
      <c r="Q492" s="21">
        <f>+VLOOKUP(A492,[2]ADIC!$C:$E,3,0)</f>
        <v>45675</v>
      </c>
      <c r="R492" s="2">
        <v>14319000</v>
      </c>
      <c r="S492" s="2">
        <v>4773000</v>
      </c>
      <c r="T492" s="15">
        <v>19092000</v>
      </c>
      <c r="U492" s="17" t="s">
        <v>2397</v>
      </c>
      <c r="V492" s="4" t="s">
        <v>2219</v>
      </c>
      <c r="W492" s="4" t="s">
        <v>31</v>
      </c>
      <c r="X492" s="17" t="s">
        <v>34</v>
      </c>
    </row>
    <row r="493" spans="1:24">
      <c r="A493" s="4">
        <v>492</v>
      </c>
      <c r="B493" s="4" t="s">
        <v>290</v>
      </c>
      <c r="C493" s="3" t="s">
        <v>25</v>
      </c>
      <c r="D493" s="3" t="s">
        <v>26</v>
      </c>
      <c r="E493" s="4" t="s">
        <v>2398</v>
      </c>
      <c r="F493" s="4" t="s">
        <v>2399</v>
      </c>
      <c r="G493" s="4">
        <v>1018459697</v>
      </c>
      <c r="H493" s="4" t="s">
        <v>2400</v>
      </c>
      <c r="I493" s="4" t="s">
        <v>2401</v>
      </c>
      <c r="J493" s="4">
        <v>3163856793</v>
      </c>
      <c r="K493" s="21">
        <f>+VLOOKUP(A493,'[1]2024'!$B:$I,8,0)</f>
        <v>45555</v>
      </c>
      <c r="L493" s="21">
        <f>+VLOOKUP(A493,'[1]2024'!$B:$J,9,0)</f>
        <v>45561</v>
      </c>
      <c r="M493" s="21">
        <f>+VLOOKUP(A493,'[1]2024'!$B:$K,10,0)</f>
        <v>45651</v>
      </c>
      <c r="N493" s="4">
        <v>3</v>
      </c>
      <c r="O493" s="4" t="s">
        <v>31</v>
      </c>
      <c r="P493" s="4"/>
      <c r="Q493" s="21"/>
      <c r="R493" s="2">
        <v>15000000</v>
      </c>
      <c r="S493" s="2">
        <v>0</v>
      </c>
      <c r="T493" s="15">
        <v>15000000</v>
      </c>
      <c r="U493" s="17" t="s">
        <v>2402</v>
      </c>
      <c r="V493" s="4" t="s">
        <v>2364</v>
      </c>
      <c r="W493" s="4" t="s">
        <v>31</v>
      </c>
      <c r="X493" s="17" t="s">
        <v>34</v>
      </c>
    </row>
    <row r="494" spans="1:24">
      <c r="A494" s="4">
        <v>493</v>
      </c>
      <c r="B494" s="4" t="s">
        <v>58</v>
      </c>
      <c r="C494" s="3" t="s">
        <v>25</v>
      </c>
      <c r="D494" s="3" t="s">
        <v>26</v>
      </c>
      <c r="E494" s="4" t="s">
        <v>2403</v>
      </c>
      <c r="F494" s="4" t="s">
        <v>460</v>
      </c>
      <c r="G494" s="4">
        <v>79505644</v>
      </c>
      <c r="H494" s="4" t="s">
        <v>2404</v>
      </c>
      <c r="I494" s="4" t="s">
        <v>2405</v>
      </c>
      <c r="J494" s="4">
        <v>3158926756</v>
      </c>
      <c r="K494" s="21">
        <f>+VLOOKUP(A494,'[1]2024'!$B:$I,8,0)</f>
        <v>45555</v>
      </c>
      <c r="L494" s="21">
        <f>+VLOOKUP(A494,'[1]2024'!$B:$J,9,0)</f>
        <v>45561</v>
      </c>
      <c r="M494" s="21">
        <f>+VLOOKUP(A494,'[1]2024'!$B:$K,10,0)</f>
        <v>45651</v>
      </c>
      <c r="N494" s="4">
        <v>3</v>
      </c>
      <c r="O494" s="4" t="s">
        <v>31</v>
      </c>
      <c r="P494" s="4"/>
      <c r="Q494" s="21"/>
      <c r="R494" s="2">
        <v>24234000</v>
      </c>
      <c r="S494" s="2">
        <v>0</v>
      </c>
      <c r="T494" s="15">
        <v>24234000</v>
      </c>
      <c r="U494" s="17" t="s">
        <v>2406</v>
      </c>
      <c r="V494" s="4" t="s">
        <v>2407</v>
      </c>
      <c r="W494" s="4" t="s">
        <v>31</v>
      </c>
      <c r="X494" s="17" t="s">
        <v>34</v>
      </c>
    </row>
    <row r="495" spans="1:24">
      <c r="A495" s="4">
        <v>494</v>
      </c>
      <c r="B495" s="4" t="s">
        <v>58</v>
      </c>
      <c r="C495" s="3" t="s">
        <v>25</v>
      </c>
      <c r="D495" s="3" t="s">
        <v>26</v>
      </c>
      <c r="E495" s="4" t="s">
        <v>2408</v>
      </c>
      <c r="F495" s="4" t="s">
        <v>2409</v>
      </c>
      <c r="G495" s="4">
        <v>79643668</v>
      </c>
      <c r="H495" s="4" t="s">
        <v>2410</v>
      </c>
      <c r="I495" s="4" t="s">
        <v>2411</v>
      </c>
      <c r="J495" s="4">
        <v>3142760037</v>
      </c>
      <c r="K495" s="21">
        <f>+VLOOKUP(A495,'[1]2024'!$B:$I,8,0)</f>
        <v>45555</v>
      </c>
      <c r="L495" s="21">
        <f>+VLOOKUP(A495,'[1]2024'!$B:$J,9,0)</f>
        <v>45561</v>
      </c>
      <c r="M495" s="21">
        <f>+VLOOKUP(A495,'[1]2024'!$B:$K,10,0)</f>
        <v>45682</v>
      </c>
      <c r="N495" s="4">
        <v>4</v>
      </c>
      <c r="O495" s="4" t="s">
        <v>31</v>
      </c>
      <c r="P495" s="4"/>
      <c r="Q495" s="21"/>
      <c r="R495" s="2">
        <v>20000000</v>
      </c>
      <c r="S495" s="2">
        <v>0</v>
      </c>
      <c r="T495" s="15">
        <v>20000000</v>
      </c>
      <c r="U495" s="17" t="s">
        <v>2412</v>
      </c>
      <c r="V495" s="4" t="s">
        <v>460</v>
      </c>
      <c r="W495" s="4" t="s">
        <v>31</v>
      </c>
      <c r="X495" s="17" t="s">
        <v>34</v>
      </c>
    </row>
    <row r="496" spans="1:24">
      <c r="A496" s="4">
        <v>495</v>
      </c>
      <c r="B496" s="4" t="s">
        <v>906</v>
      </c>
      <c r="C496" s="3" t="s">
        <v>25</v>
      </c>
      <c r="D496" s="3" t="s">
        <v>26</v>
      </c>
      <c r="E496" s="4" t="s">
        <v>2413</v>
      </c>
      <c r="F496" s="4" t="s">
        <v>2414</v>
      </c>
      <c r="G496" s="4">
        <v>1032379170</v>
      </c>
      <c r="H496" s="4" t="s">
        <v>2415</v>
      </c>
      <c r="I496" s="4" t="s">
        <v>2071</v>
      </c>
      <c r="J496" s="4">
        <v>3002875196</v>
      </c>
      <c r="K496" s="21">
        <f>+VLOOKUP(A496,'[1]2024'!$B:$I,8,0)</f>
        <v>45642</v>
      </c>
      <c r="L496" s="21">
        <f>+VLOOKUP(A496,'[1]2024'!$B:$J,9,0)</f>
        <v>45646</v>
      </c>
      <c r="M496" s="21">
        <f>+VLOOKUP(A496,'[1]2024'!$B:$K,10,0)</f>
        <v>45707</v>
      </c>
      <c r="N496" s="4">
        <v>2</v>
      </c>
      <c r="O496" s="4" t="s">
        <v>31</v>
      </c>
      <c r="P496" s="4"/>
      <c r="Q496" s="21"/>
      <c r="R496" s="2">
        <v>10000000</v>
      </c>
      <c r="S496" s="2">
        <v>0</v>
      </c>
      <c r="T496" s="15">
        <v>10000000</v>
      </c>
      <c r="U496" s="17" t="s">
        <v>2416</v>
      </c>
      <c r="V496" s="4" t="s">
        <v>2417</v>
      </c>
      <c r="W496" s="4" t="s">
        <v>31</v>
      </c>
      <c r="X496" s="17" t="s">
        <v>1962</v>
      </c>
    </row>
    <row r="497" spans="1:24">
      <c r="A497" s="4">
        <v>496</v>
      </c>
      <c r="B497" s="4" t="s">
        <v>290</v>
      </c>
      <c r="C497" s="3" t="s">
        <v>25</v>
      </c>
      <c r="D497" s="3" t="s">
        <v>26</v>
      </c>
      <c r="E497" s="4" t="s">
        <v>2361</v>
      </c>
      <c r="F497" s="4" t="s">
        <v>2418</v>
      </c>
      <c r="G497" s="4">
        <v>1095820847</v>
      </c>
      <c r="H497" s="4" t="s">
        <v>2419</v>
      </c>
      <c r="I497" s="4" t="s">
        <v>2420</v>
      </c>
      <c r="J497" s="4">
        <v>3053866954</v>
      </c>
      <c r="K497" s="21">
        <f>+VLOOKUP(A497,'[1]2024'!$B:$I,8,0)</f>
        <v>45551</v>
      </c>
      <c r="L497" s="21">
        <f>+VLOOKUP(A497,'[1]2024'!$B:$J,9,0)</f>
        <v>45554</v>
      </c>
      <c r="M497" s="21">
        <f>+VLOOKUP(A497,'[1]2024'!$B:$K,10,0)</f>
        <v>45644</v>
      </c>
      <c r="N497" s="4">
        <v>3</v>
      </c>
      <c r="O497" s="4" t="s">
        <v>31</v>
      </c>
      <c r="P497" s="4">
        <f>+VLOOKUP(A497,[2]ADIC!$C:$D,2,0)</f>
        <v>30</v>
      </c>
      <c r="Q497" s="21">
        <f>+VLOOKUP(A497,[2]ADIC!$C:$E,3,0)</f>
        <v>45675</v>
      </c>
      <c r="R497" s="2">
        <v>14319000</v>
      </c>
      <c r="S497" s="2">
        <v>4773000</v>
      </c>
      <c r="T497" s="15">
        <v>19092000</v>
      </c>
      <c r="U497" s="17" t="s">
        <v>2363</v>
      </c>
      <c r="V497" s="4" t="s">
        <v>2364</v>
      </c>
      <c r="W497" s="4" t="s">
        <v>31</v>
      </c>
      <c r="X497" s="17" t="s">
        <v>34</v>
      </c>
    </row>
    <row r="498" spans="1:24">
      <c r="A498" s="4">
        <v>497</v>
      </c>
      <c r="B498" s="4" t="s">
        <v>58</v>
      </c>
      <c r="C498" s="3" t="s">
        <v>25</v>
      </c>
      <c r="D498" s="3" t="s">
        <v>46</v>
      </c>
      <c r="E498" s="4" t="s">
        <v>2421</v>
      </c>
      <c r="F498" s="4" t="s">
        <v>1225</v>
      </c>
      <c r="G498" s="4">
        <v>1014271435</v>
      </c>
      <c r="H498" s="4" t="s">
        <v>2422</v>
      </c>
      <c r="I498" s="4" t="s">
        <v>2423</v>
      </c>
      <c r="J498" s="4">
        <v>3232259363</v>
      </c>
      <c r="K498" s="21">
        <f>+VLOOKUP(A498,'[1]2024'!$B:$I,8,0)</f>
        <v>45555</v>
      </c>
      <c r="L498" s="21">
        <f>+VLOOKUP(A498,'[1]2024'!$B:$J,9,0)</f>
        <v>45561</v>
      </c>
      <c r="M498" s="21">
        <f>+VLOOKUP(A498,'[1]2024'!$B:$K,10,0)</f>
        <v>45651</v>
      </c>
      <c r="N498" s="4">
        <v>3</v>
      </c>
      <c r="O498" s="4" t="s">
        <v>31</v>
      </c>
      <c r="P498" s="4">
        <f>+VLOOKUP(A498,[2]ADIC!$C:$D,2,0)</f>
        <v>30</v>
      </c>
      <c r="Q498" s="21">
        <f>+VLOOKUP(A498,[2]ADIC!$C:$E,3,0)</f>
        <v>45682</v>
      </c>
      <c r="R498" s="2">
        <v>10500000</v>
      </c>
      <c r="S498" s="2">
        <v>3500000</v>
      </c>
      <c r="T498" s="15">
        <v>14000000</v>
      </c>
      <c r="U498" s="17" t="s">
        <v>2424</v>
      </c>
      <c r="V498" s="4" t="s">
        <v>460</v>
      </c>
      <c r="W498" s="4" t="s">
        <v>31</v>
      </c>
      <c r="X498" s="17" t="s">
        <v>34</v>
      </c>
    </row>
    <row r="499" spans="1:24">
      <c r="A499" s="4">
        <v>498</v>
      </c>
      <c r="B499" s="4" t="s">
        <v>58</v>
      </c>
      <c r="C499" s="3" t="s">
        <v>25</v>
      </c>
      <c r="D499" s="3" t="s">
        <v>26</v>
      </c>
      <c r="E499" s="4" t="s">
        <v>2425</v>
      </c>
      <c r="F499" s="4" t="s">
        <v>1027</v>
      </c>
      <c r="G499" s="4">
        <v>51962571</v>
      </c>
      <c r="H499" s="4" t="s">
        <v>2426</v>
      </c>
      <c r="I499" s="4" t="s">
        <v>2427</v>
      </c>
      <c r="J499" s="4">
        <v>3133268327</v>
      </c>
      <c r="K499" s="21">
        <f>+VLOOKUP(A499,'[1]2024'!$B:$I,8,0)</f>
        <v>45555</v>
      </c>
      <c r="L499" s="21">
        <f>+VLOOKUP(A499,'[1]2024'!$B:$J,9,0)</f>
        <v>45561</v>
      </c>
      <c r="M499" s="21">
        <f>+VLOOKUP(A499,'[1]2024'!$B:$K,10,0)</f>
        <v>45651</v>
      </c>
      <c r="N499" s="4">
        <v>3</v>
      </c>
      <c r="O499" s="4" t="s">
        <v>31</v>
      </c>
      <c r="P499" s="4">
        <f>+VLOOKUP(A499,[2]ADIC!$C:$D,2,0)</f>
        <v>30</v>
      </c>
      <c r="Q499" s="21">
        <f>+VLOOKUP(A499,[2]ADIC!$C:$E,3,0)</f>
        <v>45682</v>
      </c>
      <c r="R499" s="2">
        <v>14319000</v>
      </c>
      <c r="S499" s="2">
        <v>4773000</v>
      </c>
      <c r="T499" s="15">
        <v>19092000</v>
      </c>
      <c r="U499" s="17" t="s">
        <v>2428</v>
      </c>
      <c r="V499" s="4" t="s">
        <v>460</v>
      </c>
      <c r="W499" s="4" t="s">
        <v>31</v>
      </c>
      <c r="X499" s="17" t="s">
        <v>34</v>
      </c>
    </row>
    <row r="500" spans="1:24">
      <c r="A500" s="4">
        <v>499</v>
      </c>
      <c r="B500" s="4" t="s">
        <v>302</v>
      </c>
      <c r="C500" s="3" t="s">
        <v>25</v>
      </c>
      <c r="D500" s="3" t="s">
        <v>46</v>
      </c>
      <c r="E500" s="4" t="s">
        <v>2228</v>
      </c>
      <c r="F500" s="4" t="s">
        <v>2429</v>
      </c>
      <c r="G500" s="4">
        <v>79368108</v>
      </c>
      <c r="H500" s="4" t="s">
        <v>305</v>
      </c>
      <c r="I500" s="4" t="s">
        <v>306</v>
      </c>
      <c r="J500" s="4">
        <v>3133673675</v>
      </c>
      <c r="K500" s="21">
        <f>+VLOOKUP(A500,'[1]2024'!$B:$I,8,0)</f>
        <v>45546</v>
      </c>
      <c r="L500" s="21">
        <f>+VLOOKUP(A500,'[1]2024'!$B:$J,9,0)</f>
        <v>45554</v>
      </c>
      <c r="M500" s="21">
        <f>+VLOOKUP(A500,'[1]2024'!$B:$K,10,0)</f>
        <v>45644</v>
      </c>
      <c r="N500" s="4">
        <v>3</v>
      </c>
      <c r="O500" s="4" t="s">
        <v>31</v>
      </c>
      <c r="P500" s="4">
        <f>+VLOOKUP(A500,[2]ADIC!$C:$D,2,0)</f>
        <v>30</v>
      </c>
      <c r="Q500" s="21">
        <f>+VLOOKUP(A500,[2]ADIC!$C:$E,3,0)</f>
        <v>45675</v>
      </c>
      <c r="R500" s="2">
        <v>8160000</v>
      </c>
      <c r="S500" s="2">
        <v>2720000</v>
      </c>
      <c r="T500" s="15">
        <v>10880000</v>
      </c>
      <c r="U500" s="17" t="s">
        <v>2231</v>
      </c>
      <c r="V500" s="4" t="s">
        <v>2430</v>
      </c>
      <c r="W500" s="4" t="s">
        <v>31</v>
      </c>
      <c r="X500" s="17" t="s">
        <v>34</v>
      </c>
    </row>
    <row r="501" spans="1:24">
      <c r="A501" s="4">
        <v>500</v>
      </c>
      <c r="B501" s="4" t="s">
        <v>24</v>
      </c>
      <c r="C501" s="3" t="s">
        <v>25</v>
      </c>
      <c r="D501" s="3" t="s">
        <v>46</v>
      </c>
      <c r="E501" s="4" t="s">
        <v>2270</v>
      </c>
      <c r="F501" s="4" t="s">
        <v>1908</v>
      </c>
      <c r="G501" s="4">
        <v>1022377080</v>
      </c>
      <c r="H501" s="4" t="s">
        <v>2431</v>
      </c>
      <c r="I501" s="4" t="s">
        <v>1910</v>
      </c>
      <c r="J501" s="4">
        <v>3102984618</v>
      </c>
      <c r="K501" s="21">
        <f>+VLOOKUP(A501,'[1]2024'!$B:$I,8,0)</f>
        <v>45546</v>
      </c>
      <c r="L501" s="21">
        <f>+VLOOKUP(A501,'[1]2024'!$B:$J,9,0)</f>
        <v>45554</v>
      </c>
      <c r="M501" s="21">
        <f>+VLOOKUP(A501,'[1]2024'!$B:$K,10,0)</f>
        <v>45644</v>
      </c>
      <c r="N501" s="4">
        <v>3</v>
      </c>
      <c r="O501" s="4" t="s">
        <v>31</v>
      </c>
      <c r="P501" s="4">
        <f>+VLOOKUP(A501,[2]ADIC!$C:$D,2,0)</f>
        <v>30</v>
      </c>
      <c r="Q501" s="21">
        <f>+VLOOKUP(A501,[2]ADIC!$C:$E,3,0)</f>
        <v>45919</v>
      </c>
      <c r="R501" s="2">
        <v>10200000</v>
      </c>
      <c r="S501" s="2">
        <v>3400000</v>
      </c>
      <c r="T501" s="15">
        <v>13600000</v>
      </c>
      <c r="U501" s="17" t="s">
        <v>2272</v>
      </c>
      <c r="V501" s="4" t="s">
        <v>114</v>
      </c>
      <c r="W501" s="4" t="s">
        <v>31</v>
      </c>
      <c r="X501" s="17" t="s">
        <v>34</v>
      </c>
    </row>
    <row r="502" spans="1:24">
      <c r="A502" s="4">
        <v>501</v>
      </c>
      <c r="B502" s="4" t="s">
        <v>290</v>
      </c>
      <c r="C502" s="3" t="s">
        <v>25</v>
      </c>
      <c r="D502" s="3" t="s">
        <v>46</v>
      </c>
      <c r="E502" s="4" t="s">
        <v>2432</v>
      </c>
      <c r="F502" s="4" t="s">
        <v>2433</v>
      </c>
      <c r="G502" s="4">
        <v>79964874</v>
      </c>
      <c r="H502" s="4" t="s">
        <v>2434</v>
      </c>
      <c r="I502" s="4" t="s">
        <v>407</v>
      </c>
      <c r="J502" s="4">
        <v>3045579626</v>
      </c>
      <c r="K502" s="21">
        <f>+VLOOKUP(A502,'[1]2024'!$B:$I,8,0)</f>
        <v>45554</v>
      </c>
      <c r="L502" s="21">
        <f>+VLOOKUP(A502,'[1]2024'!$B:$J,9,0)</f>
        <v>45555</v>
      </c>
      <c r="M502" s="21">
        <f>+VLOOKUP(A502,'[1]2024'!$B:$K,10,0)</f>
        <v>45645</v>
      </c>
      <c r="N502" s="4">
        <v>3</v>
      </c>
      <c r="O502" s="4" t="s">
        <v>31</v>
      </c>
      <c r="P502" s="4">
        <f>+VLOOKUP(A502,[2]ADIC!$C:$D,2,0)</f>
        <v>30</v>
      </c>
      <c r="Q502" s="21">
        <f>+VLOOKUP(A502,[2]ADIC!$C:$E,3,0)</f>
        <v>45676</v>
      </c>
      <c r="R502" s="2">
        <v>9150000</v>
      </c>
      <c r="S502" s="2">
        <v>3050000</v>
      </c>
      <c r="T502" s="15">
        <v>12200000</v>
      </c>
      <c r="U502" s="17" t="s">
        <v>2435</v>
      </c>
      <c r="V502" s="4" t="s">
        <v>2436</v>
      </c>
      <c r="W502" s="4" t="s">
        <v>31</v>
      </c>
      <c r="X502" s="17" t="s">
        <v>34</v>
      </c>
    </row>
    <row r="503" spans="1:24">
      <c r="A503" s="4">
        <v>502</v>
      </c>
      <c r="B503" s="4" t="s">
        <v>302</v>
      </c>
      <c r="C503" s="3" t="s">
        <v>25</v>
      </c>
      <c r="D503" s="3" t="s">
        <v>46</v>
      </c>
      <c r="E503" s="4" t="s">
        <v>2437</v>
      </c>
      <c r="F503" s="4" t="s">
        <v>1463</v>
      </c>
      <c r="G503" s="4">
        <v>1013610594</v>
      </c>
      <c r="H503" s="4" t="s">
        <v>2438</v>
      </c>
      <c r="I503" s="4" t="s">
        <v>2439</v>
      </c>
      <c r="J503" s="4">
        <v>3133525035</v>
      </c>
      <c r="K503" s="21">
        <f>+VLOOKUP(A503,'[1]2024'!$B:$I,8,0)</f>
        <v>45546</v>
      </c>
      <c r="L503" s="21">
        <f>+VLOOKUP(A503,'[1]2024'!$B:$J,9,0)</f>
        <v>45554</v>
      </c>
      <c r="M503" s="21">
        <f>+VLOOKUP(A503,'[1]2024'!$B:$K,10,0)</f>
        <v>45644</v>
      </c>
      <c r="N503" s="4">
        <v>3</v>
      </c>
      <c r="O503" s="4" t="s">
        <v>31</v>
      </c>
      <c r="P503" s="4">
        <f>+VLOOKUP(A503,[2]ADIC!$C:$D,2,0)</f>
        <v>30</v>
      </c>
      <c r="Q503" s="21">
        <f>+VLOOKUP(A503,[2]ADIC!$C:$E,3,0)</f>
        <v>45675</v>
      </c>
      <c r="R503" s="2">
        <v>10500000</v>
      </c>
      <c r="S503" s="2">
        <v>3500000</v>
      </c>
      <c r="T503" s="15">
        <v>14000000</v>
      </c>
      <c r="U503" s="17" t="s">
        <v>2440</v>
      </c>
      <c r="V503" s="4" t="s">
        <v>2232</v>
      </c>
      <c r="W503" s="4" t="s">
        <v>31</v>
      </c>
      <c r="X503" s="17" t="s">
        <v>34</v>
      </c>
    </row>
    <row r="504" spans="1:24">
      <c r="A504" s="4">
        <v>503</v>
      </c>
      <c r="B504" s="4" t="s">
        <v>654</v>
      </c>
      <c r="C504" s="3" t="s">
        <v>25</v>
      </c>
      <c r="D504" s="3" t="s">
        <v>46</v>
      </c>
      <c r="E504" s="4" t="s">
        <v>2441</v>
      </c>
      <c r="F504" s="4" t="s">
        <v>2442</v>
      </c>
      <c r="G504" s="4">
        <v>1073514778</v>
      </c>
      <c r="H504" s="4" t="s">
        <v>2443</v>
      </c>
      <c r="I504" s="4" t="s">
        <v>2444</v>
      </c>
      <c r="J504" s="4">
        <v>3214702152</v>
      </c>
      <c r="K504" s="21">
        <f>+VLOOKUP(A504,'[1]2024'!$B:$I,8,0)</f>
        <v>45546</v>
      </c>
      <c r="L504" s="21">
        <f>+VLOOKUP(A504,'[1]2024'!$B:$J,9,0)</f>
        <v>45554</v>
      </c>
      <c r="M504" s="21">
        <f>+VLOOKUP(A504,'[1]2024'!$B:$K,10,0)</f>
        <v>45644</v>
      </c>
      <c r="N504" s="4">
        <v>3</v>
      </c>
      <c r="O504" s="4" t="s">
        <v>31</v>
      </c>
      <c r="P504" s="4">
        <f>+VLOOKUP(A504,[2]ADIC!$C:$D,2,0)</f>
        <v>45</v>
      </c>
      <c r="Q504" s="21">
        <f>+VLOOKUP(A504,[2]ADIC!$C:$E,3,0)</f>
        <v>45691</v>
      </c>
      <c r="R504" s="2">
        <v>8682000</v>
      </c>
      <c r="S504" s="2">
        <v>4341000</v>
      </c>
      <c r="T504" s="15">
        <v>13023000</v>
      </c>
      <c r="U504" s="17" t="s">
        <v>2445</v>
      </c>
      <c r="V504" s="4" t="s">
        <v>2446</v>
      </c>
      <c r="W504" s="4" t="s">
        <v>31</v>
      </c>
      <c r="X504" s="17" t="s">
        <v>34</v>
      </c>
    </row>
    <row r="505" spans="1:24">
      <c r="A505" s="4">
        <v>504</v>
      </c>
      <c r="B505" s="4" t="s">
        <v>302</v>
      </c>
      <c r="C505" s="3" t="s">
        <v>25</v>
      </c>
      <c r="D505" s="3" t="s">
        <v>26</v>
      </c>
      <c r="E505" s="4" t="s">
        <v>2447</v>
      </c>
      <c r="F505" s="4" t="s">
        <v>1473</v>
      </c>
      <c r="G505" s="4">
        <v>1022384288</v>
      </c>
      <c r="H505" s="4" t="s">
        <v>2448</v>
      </c>
      <c r="I505" s="4" t="s">
        <v>2449</v>
      </c>
      <c r="J505" s="4">
        <v>3116829384</v>
      </c>
      <c r="K505" s="21">
        <f>+VLOOKUP(A505,'[1]2024'!$B:$I,8,0)</f>
        <v>45548</v>
      </c>
      <c r="L505" s="21">
        <f>+VLOOKUP(A505,'[1]2024'!$B:$J,9,0)</f>
        <v>45559</v>
      </c>
      <c r="M505" s="21">
        <f>+VLOOKUP(A505,'[1]2024'!$B:$K,10,0)</f>
        <v>45649</v>
      </c>
      <c r="N505" s="4">
        <v>3</v>
      </c>
      <c r="O505" s="4" t="s">
        <v>31</v>
      </c>
      <c r="P505" s="4">
        <f>+VLOOKUP(A505,[2]ADIC!$C:$D,2,0)</f>
        <v>30</v>
      </c>
      <c r="Q505" s="21">
        <f>+VLOOKUP(A505,[2]ADIC!$C:$E,3,0)</f>
        <v>45680</v>
      </c>
      <c r="R505" s="2">
        <v>14319000</v>
      </c>
      <c r="S505" s="2">
        <v>4773000</v>
      </c>
      <c r="T505" s="15">
        <v>19092000</v>
      </c>
      <c r="U505" s="17" t="s">
        <v>2450</v>
      </c>
      <c r="V505" s="4" t="s">
        <v>2232</v>
      </c>
      <c r="W505" s="4" t="s">
        <v>31</v>
      </c>
      <c r="X505" s="17" t="s">
        <v>34</v>
      </c>
    </row>
    <row r="506" spans="1:24">
      <c r="A506" s="4">
        <v>505</v>
      </c>
      <c r="B506" s="4" t="s">
        <v>302</v>
      </c>
      <c r="C506" s="3" t="s">
        <v>25</v>
      </c>
      <c r="D506" s="3" t="s">
        <v>46</v>
      </c>
      <c r="E506" s="4" t="s">
        <v>2228</v>
      </c>
      <c r="F506" s="4" t="s">
        <v>2451</v>
      </c>
      <c r="G506" s="4">
        <v>79747056</v>
      </c>
      <c r="H506" s="4" t="s">
        <v>2452</v>
      </c>
      <c r="I506" s="4" t="s">
        <v>2453</v>
      </c>
      <c r="J506" s="4">
        <v>3007805072</v>
      </c>
      <c r="K506" s="21">
        <f>+VLOOKUP(A506,'[1]2024'!$B:$I,8,0)</f>
        <v>45546</v>
      </c>
      <c r="L506" s="21">
        <f>+VLOOKUP(A506,'[1]2024'!$B:$J,9,0)</f>
        <v>45554</v>
      </c>
      <c r="M506" s="21">
        <f>+VLOOKUP(A506,'[1]2024'!$B:$K,10,0)</f>
        <v>45644</v>
      </c>
      <c r="N506" s="4">
        <v>3</v>
      </c>
      <c r="O506" s="4" t="s">
        <v>31</v>
      </c>
      <c r="P506" s="4">
        <f>+VLOOKUP(A506,[2]ADIC!$C:$D,2,0)</f>
        <v>30</v>
      </c>
      <c r="Q506" s="21">
        <f>+VLOOKUP(A506,[2]ADIC!$C:$E,3,0)</f>
        <v>45675</v>
      </c>
      <c r="R506" s="2">
        <v>8160000</v>
      </c>
      <c r="S506" s="2">
        <v>2720000</v>
      </c>
      <c r="T506" s="15">
        <v>10880000</v>
      </c>
      <c r="U506" s="17" t="s">
        <v>2231</v>
      </c>
      <c r="V506" s="4" t="s">
        <v>2232</v>
      </c>
      <c r="W506" s="4" t="s">
        <v>31</v>
      </c>
      <c r="X506" s="17" t="s">
        <v>34</v>
      </c>
    </row>
    <row r="507" spans="1:24">
      <c r="A507" s="4">
        <v>506</v>
      </c>
      <c r="B507" s="4" t="s">
        <v>24</v>
      </c>
      <c r="C507" s="3" t="s">
        <v>25</v>
      </c>
      <c r="D507" s="3" t="s">
        <v>26</v>
      </c>
      <c r="E507" s="4" t="s">
        <v>2454</v>
      </c>
      <c r="F507" s="4" t="s">
        <v>2455</v>
      </c>
      <c r="G507" s="4">
        <v>30232582</v>
      </c>
      <c r="H507" s="4" t="s">
        <v>2456</v>
      </c>
      <c r="I507" s="4" t="s">
        <v>2457</v>
      </c>
      <c r="J507" s="4">
        <v>3104640910</v>
      </c>
      <c r="K507" s="21">
        <f>+VLOOKUP(A507,'[1]2024'!$B:$I,8,0)</f>
        <v>45554</v>
      </c>
      <c r="L507" s="21">
        <f>+VLOOKUP(A507,'[1]2024'!$B:$J,9,0)</f>
        <v>45555</v>
      </c>
      <c r="M507" s="21">
        <f>+VLOOKUP(A507,'[1]2024'!$B:$K,10,0)</f>
        <v>45645</v>
      </c>
      <c r="N507" s="4">
        <v>3</v>
      </c>
      <c r="O507" s="4" t="s">
        <v>31</v>
      </c>
      <c r="P507" s="4">
        <f>+VLOOKUP(A507,[2]ADIC!$C:$D,2,0)</f>
        <v>30</v>
      </c>
      <c r="Q507" s="21">
        <f>+VLOOKUP(A507,[2]ADIC!$C:$E,3,0)</f>
        <v>45676</v>
      </c>
      <c r="R507" s="2">
        <v>24234000</v>
      </c>
      <c r="S507" s="2">
        <v>8078000</v>
      </c>
      <c r="T507" s="15">
        <v>32312000</v>
      </c>
      <c r="U507" s="17" t="s">
        <v>2458</v>
      </c>
      <c r="V507" s="4" t="s">
        <v>2194</v>
      </c>
      <c r="W507" s="4" t="s">
        <v>31</v>
      </c>
      <c r="X507" s="17" t="s">
        <v>34</v>
      </c>
    </row>
    <row r="508" spans="1:24">
      <c r="A508" s="4">
        <v>507</v>
      </c>
      <c r="B508" s="4" t="s">
        <v>24</v>
      </c>
      <c r="C508" s="3" t="s">
        <v>25</v>
      </c>
      <c r="D508" s="3" t="s">
        <v>46</v>
      </c>
      <c r="E508" s="4" t="s">
        <v>2287</v>
      </c>
      <c r="F508" s="4" t="s">
        <v>2459</v>
      </c>
      <c r="G508" s="4">
        <v>41778100</v>
      </c>
      <c r="H508" s="4" t="s">
        <v>2460</v>
      </c>
      <c r="I508" s="4" t="s">
        <v>2461</v>
      </c>
      <c r="J508" s="4">
        <v>3124897261</v>
      </c>
      <c r="K508" s="21">
        <f>+VLOOKUP(A508,'[1]2024'!$B:$I,8,0)</f>
        <v>45552</v>
      </c>
      <c r="L508" s="21">
        <f>+VLOOKUP(A508,'[1]2024'!$B:$J,9,0)</f>
        <v>45558</v>
      </c>
      <c r="M508" s="21">
        <f>+VLOOKUP(A508,'[1]2024'!$B:$K,10,0)</f>
        <v>45648</v>
      </c>
      <c r="N508" s="4">
        <v>3</v>
      </c>
      <c r="O508" s="4" t="s">
        <v>31</v>
      </c>
      <c r="P508" s="4">
        <f>+VLOOKUP(A508,[2]ADIC!$C:$D,2,0)</f>
        <v>30</v>
      </c>
      <c r="Q508" s="21">
        <f>+VLOOKUP(A508,[2]ADIC!$C:$E,3,0)</f>
        <v>45679</v>
      </c>
      <c r="R508" s="2">
        <v>7800000</v>
      </c>
      <c r="S508" s="2">
        <v>2600000</v>
      </c>
      <c r="T508" s="15">
        <v>10400000</v>
      </c>
      <c r="U508" s="17" t="s">
        <v>2289</v>
      </c>
      <c r="V508" s="4" t="s">
        <v>626</v>
      </c>
      <c r="W508" s="4" t="s">
        <v>31</v>
      </c>
      <c r="X508" s="17" t="s">
        <v>34</v>
      </c>
    </row>
    <row r="509" spans="1:24">
      <c r="A509" s="4">
        <v>508</v>
      </c>
      <c r="B509" s="4" t="s">
        <v>302</v>
      </c>
      <c r="C509" s="3" t="s">
        <v>25</v>
      </c>
      <c r="D509" s="3" t="s">
        <v>46</v>
      </c>
      <c r="E509" s="4" t="s">
        <v>2228</v>
      </c>
      <c r="F509" s="4" t="s">
        <v>2462</v>
      </c>
      <c r="G509" s="4">
        <v>1032473481</v>
      </c>
      <c r="H509" s="4" t="s">
        <v>2463</v>
      </c>
      <c r="I509" s="4" t="s">
        <v>2464</v>
      </c>
      <c r="J509" s="4">
        <v>3163901796</v>
      </c>
      <c r="K509" s="21">
        <f>+VLOOKUP(A509,'[1]2024'!$B:$I,8,0)</f>
        <v>45553</v>
      </c>
      <c r="L509" s="21">
        <f>+VLOOKUP(A509,'[1]2024'!$B:$J,9,0)</f>
        <v>45555</v>
      </c>
      <c r="M509" s="21">
        <f>+VLOOKUP(A509,'[1]2024'!$B:$K,10,0)</f>
        <v>45645</v>
      </c>
      <c r="N509" s="4">
        <v>3</v>
      </c>
      <c r="O509" s="4" t="s">
        <v>31</v>
      </c>
      <c r="P509" s="4">
        <f>+VLOOKUP(A509,[2]ADIC!$C:$D,2,0)</f>
        <v>30</v>
      </c>
      <c r="Q509" s="21">
        <f>+VLOOKUP(A509,[2]ADIC!$C:$E,3,0)</f>
        <v>45676</v>
      </c>
      <c r="R509" s="2">
        <v>8160000</v>
      </c>
      <c r="S509" s="2">
        <v>2720000</v>
      </c>
      <c r="T509" s="15">
        <v>10880000</v>
      </c>
      <c r="U509" s="17" t="s">
        <v>2231</v>
      </c>
      <c r="V509" s="4" t="s">
        <v>2430</v>
      </c>
      <c r="W509" s="4" t="s">
        <v>31</v>
      </c>
      <c r="X509" s="17" t="s">
        <v>34</v>
      </c>
    </row>
    <row r="510" spans="1:24">
      <c r="A510" s="4">
        <v>509</v>
      </c>
      <c r="B510" s="4" t="s">
        <v>2465</v>
      </c>
      <c r="C510" s="3" t="s">
        <v>2466</v>
      </c>
      <c r="D510" s="3" t="s">
        <v>2467</v>
      </c>
      <c r="E510" s="4" t="s">
        <v>2468</v>
      </c>
      <c r="F510" s="4" t="s">
        <v>2469</v>
      </c>
      <c r="G510" s="4">
        <v>860524654</v>
      </c>
      <c r="H510" s="4" t="s">
        <v>2470</v>
      </c>
      <c r="I510" s="4" t="s">
        <v>2471</v>
      </c>
      <c r="J510" s="4">
        <v>6464330</v>
      </c>
      <c r="K510" s="21">
        <f>+VLOOKUP(A510,'[1]2024'!$B:$I,8,0)</f>
        <v>45553</v>
      </c>
      <c r="L510" s="21">
        <f>+VLOOKUP(A510,'[1]2024'!$B:$J,9,0)</f>
        <v>45555</v>
      </c>
      <c r="M510" s="21">
        <f>+VLOOKUP(A510,'[1]2024'!$B:$K,10,0)</f>
        <v>45936</v>
      </c>
      <c r="N510" s="4" t="s">
        <v>31</v>
      </c>
      <c r="O510" s="4">
        <v>385</v>
      </c>
      <c r="P510" s="4"/>
      <c r="Q510" s="21"/>
      <c r="R510" s="2">
        <v>139623173</v>
      </c>
      <c r="S510" s="2">
        <v>0</v>
      </c>
      <c r="T510" s="15">
        <v>139623173</v>
      </c>
      <c r="U510" s="17" t="s">
        <v>2472</v>
      </c>
      <c r="V510" s="4">
        <v>0</v>
      </c>
      <c r="W510" s="4" t="s">
        <v>31</v>
      </c>
      <c r="X510" s="17" t="s">
        <v>1962</v>
      </c>
    </row>
    <row r="511" spans="1:24">
      <c r="A511" s="4">
        <v>510</v>
      </c>
      <c r="B511" s="4" t="s">
        <v>2473</v>
      </c>
      <c r="C511" s="3" t="s">
        <v>2466</v>
      </c>
      <c r="D511" s="3" t="s">
        <v>2467</v>
      </c>
      <c r="E511" s="4" t="s">
        <v>2468</v>
      </c>
      <c r="F511" s="4" t="s">
        <v>2469</v>
      </c>
      <c r="G511" s="4">
        <v>80503931</v>
      </c>
      <c r="H511" s="4" t="s">
        <v>2474</v>
      </c>
      <c r="I511" s="4" t="s">
        <v>2475</v>
      </c>
      <c r="J511" s="4">
        <v>2855600</v>
      </c>
      <c r="K511" s="21">
        <f>+VLOOKUP(A511,'[1]2024'!$B:$I,8,0)</f>
        <v>45552</v>
      </c>
      <c r="L511" s="21">
        <f>+VLOOKUP(A511,'[1]2024'!$B:$J,9,0)</f>
        <v>45555</v>
      </c>
      <c r="M511" s="21">
        <f>+VLOOKUP(A511,'[1]2024'!$B:$K,10,0)</f>
        <v>45954</v>
      </c>
      <c r="N511" s="4" t="s">
        <v>31</v>
      </c>
      <c r="O511" s="4">
        <v>402</v>
      </c>
      <c r="P511" s="4"/>
      <c r="Q511" s="21"/>
      <c r="R511" s="2">
        <v>15290618</v>
      </c>
      <c r="S511" s="2">
        <v>0</v>
      </c>
      <c r="T511" s="15">
        <v>15290618</v>
      </c>
      <c r="U511" s="17" t="s">
        <v>2476</v>
      </c>
      <c r="V511" s="4">
        <v>0</v>
      </c>
      <c r="W511" s="4" t="s">
        <v>31</v>
      </c>
      <c r="X511" s="17" t="s">
        <v>1962</v>
      </c>
    </row>
    <row r="512" spans="1:24">
      <c r="A512" s="4">
        <v>511</v>
      </c>
      <c r="B512" s="4" t="s">
        <v>467</v>
      </c>
      <c r="C512" s="3" t="s">
        <v>25</v>
      </c>
      <c r="D512" s="3" t="s">
        <v>26</v>
      </c>
      <c r="E512" s="4" t="s">
        <v>2477</v>
      </c>
      <c r="F512" s="4" t="s">
        <v>2478</v>
      </c>
      <c r="G512" s="4">
        <v>52517017</v>
      </c>
      <c r="H512" s="4" t="s">
        <v>2479</v>
      </c>
      <c r="I512" s="4" t="s">
        <v>2480</v>
      </c>
      <c r="J512" s="4">
        <v>3166170141</v>
      </c>
      <c r="K512" s="21">
        <f>+VLOOKUP(A512,'[1]2024'!$B:$I,8,0)</f>
        <v>45554</v>
      </c>
      <c r="L512" s="21">
        <f>+VLOOKUP(A512,'[1]2024'!$B:$J,9,0)</f>
        <v>45558</v>
      </c>
      <c r="M512" s="21">
        <f>+VLOOKUP(A512,'[1]2024'!$B:$K,10,0)</f>
        <v>45648</v>
      </c>
      <c r="N512" s="4">
        <v>3</v>
      </c>
      <c r="O512" s="4" t="s">
        <v>31</v>
      </c>
      <c r="P512" s="4"/>
      <c r="Q512" s="21"/>
      <c r="R512" s="2">
        <v>14319000</v>
      </c>
      <c r="S512" s="2">
        <v>0</v>
      </c>
      <c r="T512" s="15">
        <v>14319000</v>
      </c>
      <c r="U512" s="17" t="s">
        <v>2481</v>
      </c>
      <c r="V512" s="4" t="s">
        <v>2482</v>
      </c>
      <c r="W512" s="4" t="s">
        <v>31</v>
      </c>
      <c r="X512" s="17" t="s">
        <v>34</v>
      </c>
    </row>
    <row r="513" spans="1:24">
      <c r="A513" s="4">
        <v>512</v>
      </c>
      <c r="B513" s="4" t="s">
        <v>675</v>
      </c>
      <c r="C513" s="3" t="s">
        <v>25</v>
      </c>
      <c r="D513" s="3" t="s">
        <v>26</v>
      </c>
      <c r="E513" s="4" t="s">
        <v>2167</v>
      </c>
      <c r="F513" s="4" t="s">
        <v>2483</v>
      </c>
      <c r="G513" s="4">
        <v>1010205114</v>
      </c>
      <c r="H513" s="4" t="s">
        <v>2484</v>
      </c>
      <c r="I513" s="4" t="s">
        <v>2485</v>
      </c>
      <c r="J513" s="4">
        <v>3134867112</v>
      </c>
      <c r="K513" s="21">
        <f>+VLOOKUP(A513,'[1]2024'!$B:$I,8,0)</f>
        <v>45548</v>
      </c>
      <c r="L513" s="21">
        <f>+VLOOKUP(A513,'[1]2024'!$B:$J,9,0)</f>
        <v>45566</v>
      </c>
      <c r="M513" s="21">
        <f>+VLOOKUP(A513,'[1]2024'!$B:$K,10,0)</f>
        <v>45657</v>
      </c>
      <c r="N513" s="4">
        <v>3</v>
      </c>
      <c r="O513" s="4" t="s">
        <v>31</v>
      </c>
      <c r="P513" s="4"/>
      <c r="Q513" s="21"/>
      <c r="R513" s="2">
        <v>14319000</v>
      </c>
      <c r="S513" s="2">
        <v>0</v>
      </c>
      <c r="T513" s="15">
        <v>14319000</v>
      </c>
      <c r="U513" s="17" t="s">
        <v>2170</v>
      </c>
      <c r="V513" s="4" t="s">
        <v>2171</v>
      </c>
      <c r="W513" s="4" t="s">
        <v>31</v>
      </c>
      <c r="X513" s="17" t="s">
        <v>34</v>
      </c>
    </row>
    <row r="514" spans="1:24">
      <c r="A514" s="4">
        <v>513</v>
      </c>
      <c r="B514" s="4" t="s">
        <v>24</v>
      </c>
      <c r="C514" s="3" t="s">
        <v>25</v>
      </c>
      <c r="D514" s="3" t="s">
        <v>46</v>
      </c>
      <c r="E514" s="4" t="s">
        <v>2486</v>
      </c>
      <c r="F514" s="4" t="s">
        <v>339</v>
      </c>
      <c r="G514" s="4">
        <v>1024563783</v>
      </c>
      <c r="H514" s="4" t="s">
        <v>2487</v>
      </c>
      <c r="I514" s="4" t="s">
        <v>341</v>
      </c>
      <c r="J514" s="4">
        <v>3204812375</v>
      </c>
      <c r="K514" s="21">
        <f>+VLOOKUP(A514,'[1]2024'!$B:$I,8,0)</f>
        <v>45554</v>
      </c>
      <c r="L514" s="21">
        <f>+VLOOKUP(A514,'[1]2024'!$B:$J,9,0)</f>
        <v>45555</v>
      </c>
      <c r="M514" s="21">
        <f>+VLOOKUP(A514,'[1]2024'!$B:$K,10,0)</f>
        <v>45676</v>
      </c>
      <c r="N514" s="4">
        <v>4</v>
      </c>
      <c r="O514" s="4" t="s">
        <v>31</v>
      </c>
      <c r="P514" s="4">
        <f>+VLOOKUP(A514,[2]ADIC!$C:$D,2,0)</f>
        <v>30</v>
      </c>
      <c r="Q514" s="21">
        <f>+VLOOKUP(A514,[2]ADIC!$C:$E,3,0)</f>
        <v>45707</v>
      </c>
      <c r="R514" s="2">
        <v>14800000</v>
      </c>
      <c r="S514" s="2">
        <v>3700000</v>
      </c>
      <c r="T514" s="15">
        <v>18500000</v>
      </c>
      <c r="U514" s="17" t="s">
        <v>2488</v>
      </c>
      <c r="V514" s="4" t="s">
        <v>2357</v>
      </c>
      <c r="W514" s="4" t="s">
        <v>31</v>
      </c>
      <c r="X514" s="17" t="s">
        <v>34</v>
      </c>
    </row>
    <row r="515" spans="1:24">
      <c r="A515" s="4">
        <v>514</v>
      </c>
      <c r="B515" s="4" t="s">
        <v>232</v>
      </c>
      <c r="C515" s="3" t="s">
        <v>25</v>
      </c>
      <c r="D515" s="3" t="s">
        <v>46</v>
      </c>
      <c r="E515" s="4" t="s">
        <v>2216</v>
      </c>
      <c r="F515" s="4" t="s">
        <v>2489</v>
      </c>
      <c r="G515" s="4">
        <v>19479243</v>
      </c>
      <c r="H515" s="4" t="s">
        <v>235</v>
      </c>
      <c r="I515" s="4" t="s">
        <v>236</v>
      </c>
      <c r="J515" s="4">
        <v>3125121696</v>
      </c>
      <c r="K515" s="21">
        <f>+VLOOKUP(A515,'[1]2024'!$B:$I,8,0)</f>
        <v>45548</v>
      </c>
      <c r="L515" s="21">
        <f>+VLOOKUP(A515,'[1]2024'!$B:$J,9,0)</f>
        <v>45554</v>
      </c>
      <c r="M515" s="21">
        <f>+VLOOKUP(A515,'[1]2024'!$B:$K,10,0)</f>
        <v>45644</v>
      </c>
      <c r="N515" s="4">
        <v>3</v>
      </c>
      <c r="O515" s="4" t="s">
        <v>31</v>
      </c>
      <c r="P515" s="4">
        <f>+VLOOKUP(A515,[2]ADIC!$C:$D,2,0)</f>
        <v>30</v>
      </c>
      <c r="Q515" s="21">
        <f>+VLOOKUP(A515,[2]ADIC!$C:$E,3,0)</f>
        <v>45675</v>
      </c>
      <c r="R515" s="2">
        <v>8160000</v>
      </c>
      <c r="S515" s="2">
        <v>2720000</v>
      </c>
      <c r="T515" s="15">
        <v>10880000</v>
      </c>
      <c r="U515" s="17" t="s">
        <v>2218</v>
      </c>
      <c r="V515" s="4" t="s">
        <v>2219</v>
      </c>
      <c r="W515" s="4" t="s">
        <v>31</v>
      </c>
      <c r="X515" s="17" t="s">
        <v>34</v>
      </c>
    </row>
    <row r="516" spans="1:24">
      <c r="A516" s="4">
        <v>515</v>
      </c>
      <c r="B516" s="4" t="s">
        <v>302</v>
      </c>
      <c r="C516" s="3" t="s">
        <v>25</v>
      </c>
      <c r="D516" s="3" t="s">
        <v>46</v>
      </c>
      <c r="E516" s="4" t="s">
        <v>2228</v>
      </c>
      <c r="F516" s="4" t="s">
        <v>375</v>
      </c>
      <c r="G516" s="4">
        <v>1013657171</v>
      </c>
      <c r="H516" s="4" t="s">
        <v>2490</v>
      </c>
      <c r="I516" s="4" t="s">
        <v>2491</v>
      </c>
      <c r="J516" s="4">
        <v>3138359726</v>
      </c>
      <c r="K516" s="21">
        <f>+VLOOKUP(A516,'[1]2024'!$B:$I,8,0)</f>
        <v>45561</v>
      </c>
      <c r="L516" s="21">
        <f>+VLOOKUP(A516,'[1]2024'!$B:$J,9,0)</f>
        <v>45569</v>
      </c>
      <c r="M516" s="21">
        <f>+VLOOKUP(A516,'[1]2024'!$B:$K,10,0)</f>
        <v>45660</v>
      </c>
      <c r="N516" s="4">
        <v>3</v>
      </c>
      <c r="O516" s="4" t="s">
        <v>31</v>
      </c>
      <c r="P516" s="4">
        <f>+VLOOKUP(A516,[2]ADIC!$C:$D,2,0)</f>
        <v>27</v>
      </c>
      <c r="Q516" s="21">
        <f>+VLOOKUP(A516,[2]ADIC!$C:$E,3,0)</f>
        <v>45687</v>
      </c>
      <c r="R516" s="2">
        <v>8160000</v>
      </c>
      <c r="S516" s="2">
        <v>2448000</v>
      </c>
      <c r="T516" s="15">
        <v>10608000</v>
      </c>
      <c r="U516" s="17" t="s">
        <v>2231</v>
      </c>
      <c r="V516" s="4" t="s">
        <v>2232</v>
      </c>
      <c r="W516" s="4" t="s">
        <v>31</v>
      </c>
      <c r="X516" s="17" t="s">
        <v>34</v>
      </c>
    </row>
    <row r="517" spans="1:24">
      <c r="A517" s="4">
        <v>516</v>
      </c>
      <c r="B517" s="4" t="s">
        <v>24</v>
      </c>
      <c r="C517" s="3" t="s">
        <v>25</v>
      </c>
      <c r="D517" s="3" t="s">
        <v>46</v>
      </c>
      <c r="E517" s="4" t="s">
        <v>2287</v>
      </c>
      <c r="F517" s="4" t="s">
        <v>1350</v>
      </c>
      <c r="G517" s="4">
        <v>51776574</v>
      </c>
      <c r="H517" s="4" t="s">
        <v>2492</v>
      </c>
      <c r="I517" s="4" t="s">
        <v>1352</v>
      </c>
      <c r="J517" s="4">
        <v>3024599347</v>
      </c>
      <c r="K517" s="21">
        <f>+VLOOKUP(A517,'[1]2024'!$B:$I,8,0)</f>
        <v>45554</v>
      </c>
      <c r="L517" s="21">
        <f>+VLOOKUP(A517,'[1]2024'!$B:$J,9,0)</f>
        <v>45556</v>
      </c>
      <c r="M517" s="21">
        <f>+VLOOKUP(A517,'[1]2024'!$B:$K,10,0)</f>
        <v>45646</v>
      </c>
      <c r="N517" s="4">
        <v>3</v>
      </c>
      <c r="O517" s="4" t="s">
        <v>31</v>
      </c>
      <c r="P517" s="4">
        <f>+VLOOKUP(A517,[2]ADIC!$C:$D,2,0)</f>
        <v>30</v>
      </c>
      <c r="Q517" s="21">
        <f>+VLOOKUP(A517,[2]ADIC!$C:$E,3,0)</f>
        <v>45677</v>
      </c>
      <c r="R517" s="2">
        <v>7800000</v>
      </c>
      <c r="S517" s="2">
        <v>2600000</v>
      </c>
      <c r="T517" s="15">
        <v>10400000</v>
      </c>
      <c r="U517" s="17" t="s">
        <v>2289</v>
      </c>
      <c r="V517" s="4" t="s">
        <v>2493</v>
      </c>
      <c r="W517" s="4" t="s">
        <v>31</v>
      </c>
      <c r="X517" s="17" t="s">
        <v>34</v>
      </c>
    </row>
    <row r="518" spans="1:24">
      <c r="A518" s="4">
        <v>517</v>
      </c>
      <c r="B518" s="4" t="s">
        <v>24</v>
      </c>
      <c r="C518" s="3" t="s">
        <v>25</v>
      </c>
      <c r="D518" s="3" t="s">
        <v>26</v>
      </c>
      <c r="E518" s="4" t="s">
        <v>2494</v>
      </c>
      <c r="F518" s="4" t="s">
        <v>2495</v>
      </c>
      <c r="G518" s="4">
        <v>51901857</v>
      </c>
      <c r="H518" s="4" t="s">
        <v>2496</v>
      </c>
      <c r="I518" s="4" t="s">
        <v>2497</v>
      </c>
      <c r="J518" s="4">
        <v>3124672999</v>
      </c>
      <c r="K518" s="21">
        <f>+VLOOKUP(A518,'[1]2024'!$B:$I,8,0)</f>
        <v>45562</v>
      </c>
      <c r="L518" s="21">
        <f>+VLOOKUP(A518,'[1]2024'!$B:$J,9,0)</f>
        <v>45566</v>
      </c>
      <c r="M518" s="21">
        <f>+VLOOKUP(A518,'[1]2024'!$B:$K,10,0)</f>
        <v>45657</v>
      </c>
      <c r="N518" s="4">
        <v>3</v>
      </c>
      <c r="O518" s="4" t="s">
        <v>31</v>
      </c>
      <c r="P518" s="4">
        <f>+VLOOKUP(A518,[2]ADIC!$C:$D,2,0)</f>
        <v>30</v>
      </c>
      <c r="Q518" s="21">
        <f>+VLOOKUP(A518,[2]ADIC!$C:$E,3,0)</f>
        <v>45688</v>
      </c>
      <c r="R518" s="2">
        <v>16404000</v>
      </c>
      <c r="S518" s="2">
        <v>5468000</v>
      </c>
      <c r="T518" s="15">
        <v>21872000</v>
      </c>
      <c r="U518" s="17" t="s">
        <v>2498</v>
      </c>
      <c r="V518" s="4" t="s">
        <v>2499</v>
      </c>
      <c r="W518" s="4" t="s">
        <v>31</v>
      </c>
      <c r="X518" s="17" t="s">
        <v>34</v>
      </c>
    </row>
    <row r="519" spans="1:24">
      <c r="A519" s="4">
        <v>518</v>
      </c>
      <c r="B519" s="4" t="s">
        <v>302</v>
      </c>
      <c r="C519" s="3" t="s">
        <v>25</v>
      </c>
      <c r="D519" s="3" t="s">
        <v>46</v>
      </c>
      <c r="E519" s="4" t="s">
        <v>2228</v>
      </c>
      <c r="F519" s="4" t="s">
        <v>2500</v>
      </c>
      <c r="G519" s="4">
        <v>1022995587</v>
      </c>
      <c r="H519" s="4" t="s">
        <v>2501</v>
      </c>
      <c r="I519" s="4" t="s">
        <v>2502</v>
      </c>
      <c r="J519" s="4">
        <v>3224424872</v>
      </c>
      <c r="K519" s="21">
        <f>+VLOOKUP(A519,'[1]2024'!$B:$I,8,0)</f>
        <v>45554</v>
      </c>
      <c r="L519" s="21">
        <f>+VLOOKUP(A519,'[1]2024'!$B:$J,9,0)</f>
        <v>45555</v>
      </c>
      <c r="M519" s="21">
        <f>+VLOOKUP(A519,'[1]2024'!$B:$K,10,0)</f>
        <v>45645</v>
      </c>
      <c r="N519" s="4">
        <v>3</v>
      </c>
      <c r="O519" s="4" t="s">
        <v>31</v>
      </c>
      <c r="P519" s="4">
        <f>+VLOOKUP(A519,[2]ADIC!$C:$D,2,0)</f>
        <v>30</v>
      </c>
      <c r="Q519" s="21">
        <f>+VLOOKUP(A519,[2]ADIC!$C:$E,3,0)</f>
        <v>45676</v>
      </c>
      <c r="R519" s="2">
        <v>8160000</v>
      </c>
      <c r="S519" s="2">
        <v>2720000</v>
      </c>
      <c r="T519" s="15">
        <v>10880000</v>
      </c>
      <c r="U519" s="17" t="s">
        <v>2231</v>
      </c>
      <c r="V519" s="4" t="s">
        <v>2232</v>
      </c>
      <c r="W519" s="4" t="s">
        <v>31</v>
      </c>
      <c r="X519" s="17" t="s">
        <v>34</v>
      </c>
    </row>
    <row r="520" spans="1:24">
      <c r="A520" s="4">
        <v>519</v>
      </c>
      <c r="B520" s="4" t="s">
        <v>302</v>
      </c>
      <c r="C520" s="3" t="s">
        <v>25</v>
      </c>
      <c r="D520" s="3" t="s">
        <v>46</v>
      </c>
      <c r="E520" s="4" t="s">
        <v>2228</v>
      </c>
      <c r="F520" s="4" t="s">
        <v>381</v>
      </c>
      <c r="G520" s="4">
        <v>1013692460</v>
      </c>
      <c r="H520" s="4" t="s">
        <v>2503</v>
      </c>
      <c r="I520" s="4" t="s">
        <v>2504</v>
      </c>
      <c r="J520" s="4">
        <v>3138589194</v>
      </c>
      <c r="K520" s="21">
        <f>+VLOOKUP(A520,'[1]2024'!$B:$I,8,0)</f>
        <v>45560</v>
      </c>
      <c r="L520" s="21">
        <f>+VLOOKUP(A520,'[1]2024'!$B:$J,9,0)</f>
        <v>45565</v>
      </c>
      <c r="M520" s="21">
        <f>+VLOOKUP(A520,'[1]2024'!$B:$K,10,0)</f>
        <v>45655</v>
      </c>
      <c r="N520" s="4">
        <v>3</v>
      </c>
      <c r="O520" s="4" t="s">
        <v>31</v>
      </c>
      <c r="P520" s="4">
        <f>+VLOOKUP(A520,[2]ADIC!$C:$D,2,0)</f>
        <v>30</v>
      </c>
      <c r="Q520" s="21">
        <f>+VLOOKUP(A520,[2]ADIC!$C:$E,3,0)</f>
        <v>45776</v>
      </c>
      <c r="R520" s="2">
        <v>8160000</v>
      </c>
      <c r="S520" s="2">
        <v>2720000</v>
      </c>
      <c r="T520" s="15">
        <v>10880000</v>
      </c>
      <c r="U520" s="17" t="s">
        <v>2505</v>
      </c>
      <c r="V520" s="4" t="s">
        <v>2232</v>
      </c>
      <c r="W520" s="4" t="s">
        <v>31</v>
      </c>
      <c r="X520" s="17" t="s">
        <v>34</v>
      </c>
    </row>
    <row r="521" spans="1:24">
      <c r="A521" s="4">
        <v>520</v>
      </c>
      <c r="B521" s="4" t="s">
        <v>654</v>
      </c>
      <c r="C521" s="3" t="s">
        <v>25</v>
      </c>
      <c r="D521" s="3" t="s">
        <v>46</v>
      </c>
      <c r="E521" s="4" t="s">
        <v>2441</v>
      </c>
      <c r="F521" s="4" t="s">
        <v>1181</v>
      </c>
      <c r="G521" s="4">
        <v>55143535</v>
      </c>
      <c r="H521" s="4" t="s">
        <v>2506</v>
      </c>
      <c r="I521" s="4" t="s">
        <v>2507</v>
      </c>
      <c r="J521" s="4">
        <v>3176481560</v>
      </c>
      <c r="K521" s="21">
        <f>+VLOOKUP(A521,'[1]2024'!$B:$I,8,0)</f>
        <v>45560</v>
      </c>
      <c r="L521" s="21">
        <f>+VLOOKUP(A521,'[1]2024'!$B:$J,9,0)</f>
        <v>45566</v>
      </c>
      <c r="M521" s="21">
        <f>+VLOOKUP(A521,'[1]2024'!$B:$K,10,0)</f>
        <v>45657</v>
      </c>
      <c r="N521" s="4">
        <v>3</v>
      </c>
      <c r="O521" s="4" t="s">
        <v>31</v>
      </c>
      <c r="P521" s="4">
        <f>+VLOOKUP(A521,[2]ADIC!$C:$D,2,0)</f>
        <v>45</v>
      </c>
      <c r="Q521" s="21">
        <f>+VLOOKUP(A521,[2]ADIC!$C:$E,3,0)</f>
        <v>45703</v>
      </c>
      <c r="R521" s="2">
        <v>8682000</v>
      </c>
      <c r="S521" s="2">
        <v>4341000</v>
      </c>
      <c r="T521" s="15">
        <v>13023000</v>
      </c>
      <c r="U521" s="17" t="s">
        <v>2445</v>
      </c>
      <c r="V521" s="4" t="s">
        <v>2446</v>
      </c>
      <c r="W521" s="4" t="s">
        <v>31</v>
      </c>
      <c r="X521" s="17" t="s">
        <v>34</v>
      </c>
    </row>
    <row r="522" spans="1:24">
      <c r="A522" s="4">
        <v>521</v>
      </c>
      <c r="B522" s="4" t="s">
        <v>24</v>
      </c>
      <c r="C522" s="3" t="s">
        <v>25</v>
      </c>
      <c r="D522" s="3" t="s">
        <v>26</v>
      </c>
      <c r="E522" s="4" t="s">
        <v>2508</v>
      </c>
      <c r="F522" s="4" t="s">
        <v>2509</v>
      </c>
      <c r="G522" s="4">
        <v>1032415300</v>
      </c>
      <c r="H522" s="4" t="s">
        <v>2510</v>
      </c>
      <c r="I522" s="4" t="s">
        <v>1308</v>
      </c>
      <c r="J522" s="4">
        <v>6014462440</v>
      </c>
      <c r="K522" s="21">
        <f>+VLOOKUP(A522,'[1]2024'!$B:$I,8,0)</f>
        <v>45565</v>
      </c>
      <c r="L522" s="21">
        <f>+VLOOKUP(A522,'[1]2024'!$B:$J,9,0)</f>
        <v>45569</v>
      </c>
      <c r="M522" s="21">
        <f>+VLOOKUP(A522,'[1]2024'!$B:$K,10,0)</f>
        <v>45660</v>
      </c>
      <c r="N522" s="4">
        <v>3</v>
      </c>
      <c r="O522" s="4" t="s">
        <v>31</v>
      </c>
      <c r="P522" s="4"/>
      <c r="Q522" s="21"/>
      <c r="R522" s="2">
        <v>14319000</v>
      </c>
      <c r="S522" s="2">
        <v>0</v>
      </c>
      <c r="T522" s="15">
        <v>14319000</v>
      </c>
      <c r="U522" s="17" t="s">
        <v>2511</v>
      </c>
      <c r="V522" s="4" t="s">
        <v>2512</v>
      </c>
      <c r="W522" s="4" t="s">
        <v>31</v>
      </c>
      <c r="X522" s="17" t="s">
        <v>34</v>
      </c>
    </row>
    <row r="523" spans="1:24">
      <c r="A523" s="4">
        <v>522</v>
      </c>
      <c r="B523" s="4" t="s">
        <v>24</v>
      </c>
      <c r="C523" s="3" t="s">
        <v>25</v>
      </c>
      <c r="D523" s="3" t="s">
        <v>26</v>
      </c>
      <c r="E523" s="4" t="s">
        <v>2513</v>
      </c>
      <c r="F523" s="4" t="s">
        <v>2514</v>
      </c>
      <c r="G523" s="4">
        <v>1018483088</v>
      </c>
      <c r="H523" s="4" t="s">
        <v>2515</v>
      </c>
      <c r="I523" s="4" t="s">
        <v>2516</v>
      </c>
      <c r="J523" s="4">
        <v>3214869321</v>
      </c>
      <c r="K523" s="21">
        <f>+VLOOKUP(A523,'[1]2024'!$B:$I,8,0)</f>
        <v>45555</v>
      </c>
      <c r="L523" s="21">
        <f>+VLOOKUP(A523,'[1]2024'!$B:$J,9,0)</f>
        <v>45558</v>
      </c>
      <c r="M523" s="21">
        <f>+VLOOKUP(A523,'[1]2024'!$B:$K,10,0)</f>
        <v>45648</v>
      </c>
      <c r="N523" s="4">
        <v>3</v>
      </c>
      <c r="O523" s="4" t="s">
        <v>31</v>
      </c>
      <c r="P523" s="4">
        <f>+VLOOKUP(A523,[2]ADIC!$C:$D,2,0)</f>
        <v>30</v>
      </c>
      <c r="Q523" s="21">
        <f>+VLOOKUP(A523,[2]ADIC!$C:$E,3,0)</f>
        <v>45769</v>
      </c>
      <c r="R523" s="2">
        <v>14700000</v>
      </c>
      <c r="S523" s="2">
        <v>4900000</v>
      </c>
      <c r="T523" s="15">
        <v>19600000</v>
      </c>
      <c r="U523" s="17" t="s">
        <v>2517</v>
      </c>
      <c r="V523" s="4" t="s">
        <v>2518</v>
      </c>
      <c r="W523" s="4" t="s">
        <v>31</v>
      </c>
      <c r="X523" s="17" t="s">
        <v>34</v>
      </c>
    </row>
    <row r="524" spans="1:24">
      <c r="A524" s="4">
        <v>523</v>
      </c>
      <c r="B524" s="4" t="s">
        <v>24</v>
      </c>
      <c r="C524" s="3" t="s">
        <v>25</v>
      </c>
      <c r="D524" s="3" t="s">
        <v>26</v>
      </c>
      <c r="E524" s="4" t="s">
        <v>2519</v>
      </c>
      <c r="F524" s="4" t="s">
        <v>494</v>
      </c>
      <c r="G524" s="4">
        <v>1110530327</v>
      </c>
      <c r="H524" s="4" t="s">
        <v>2520</v>
      </c>
      <c r="I524" s="4" t="s">
        <v>2521</v>
      </c>
      <c r="J524" s="4">
        <v>3136253465</v>
      </c>
      <c r="K524" s="21">
        <f>+VLOOKUP(A524,'[1]2024'!$B:$I,8,0)</f>
        <v>45554</v>
      </c>
      <c r="L524" s="21">
        <f>+VLOOKUP(A524,'[1]2024'!$B:$J,9,0)</f>
        <v>45555</v>
      </c>
      <c r="M524" s="21">
        <f>+VLOOKUP(A524,'[1]2024'!$B:$K,10,0)</f>
        <v>45645</v>
      </c>
      <c r="N524" s="4">
        <v>3</v>
      </c>
      <c r="O524" s="4" t="s">
        <v>31</v>
      </c>
      <c r="P524" s="4">
        <f>+VLOOKUP(A524,[2]ADIC!$C:$D,2,0)</f>
        <v>30</v>
      </c>
      <c r="Q524" s="21">
        <f>+VLOOKUP(A524,[2]ADIC!$C:$E,3,0)</f>
        <v>45676</v>
      </c>
      <c r="R524" s="2">
        <v>16500000</v>
      </c>
      <c r="S524" s="2">
        <v>5500000</v>
      </c>
      <c r="T524" s="15">
        <v>22000000</v>
      </c>
      <c r="U524" s="17" t="s">
        <v>2522</v>
      </c>
      <c r="V524" s="4" t="s">
        <v>2523</v>
      </c>
      <c r="W524" s="4" t="s">
        <v>31</v>
      </c>
      <c r="X524" s="17" t="s">
        <v>34</v>
      </c>
    </row>
    <row r="525" spans="1:24">
      <c r="A525" s="4">
        <v>524</v>
      </c>
      <c r="B525" s="4" t="s">
        <v>290</v>
      </c>
      <c r="C525" s="3" t="s">
        <v>25</v>
      </c>
      <c r="D525" s="3" t="s">
        <v>26</v>
      </c>
      <c r="E525" s="4" t="s">
        <v>2524</v>
      </c>
      <c r="F525" s="4" t="s">
        <v>2525</v>
      </c>
      <c r="G525" s="4">
        <v>49601497</v>
      </c>
      <c r="H525" s="4" t="s">
        <v>2526</v>
      </c>
      <c r="I525" s="4" t="s">
        <v>2527</v>
      </c>
      <c r="J525" s="4">
        <v>3118912977</v>
      </c>
      <c r="K525" s="21">
        <f>+VLOOKUP(A525,'[1]2024'!$B:$I,8,0)</f>
        <v>45560</v>
      </c>
      <c r="L525" s="21">
        <f>+VLOOKUP(A525,'[1]2024'!$B:$J,9,0)</f>
        <v>45566</v>
      </c>
      <c r="M525" s="21">
        <f>+VLOOKUP(A525,'[1]2024'!$B:$K,10,0)</f>
        <v>45657</v>
      </c>
      <c r="N525" s="4">
        <v>3</v>
      </c>
      <c r="O525" s="4" t="s">
        <v>31</v>
      </c>
      <c r="P525" s="4"/>
      <c r="Q525" s="21"/>
      <c r="R525" s="2">
        <v>15000000</v>
      </c>
      <c r="S525" s="2">
        <v>0</v>
      </c>
      <c r="T525" s="15">
        <v>15000000</v>
      </c>
      <c r="U525" s="17" t="s">
        <v>2528</v>
      </c>
      <c r="V525" s="4" t="s">
        <v>2399</v>
      </c>
      <c r="W525" s="4" t="s">
        <v>31</v>
      </c>
      <c r="X525" s="17" t="s">
        <v>34</v>
      </c>
    </row>
    <row r="526" spans="1:24">
      <c r="A526" s="4">
        <v>525</v>
      </c>
      <c r="B526" s="4" t="s">
        <v>24</v>
      </c>
      <c r="C526" s="3" t="s">
        <v>25</v>
      </c>
      <c r="D526" s="3" t="s">
        <v>26</v>
      </c>
      <c r="E526" s="4" t="s">
        <v>2529</v>
      </c>
      <c r="F526" s="4" t="s">
        <v>2530</v>
      </c>
      <c r="G526" s="4">
        <v>80182328</v>
      </c>
      <c r="H526" s="4" t="s">
        <v>151</v>
      </c>
      <c r="I526" s="4" t="s">
        <v>152</v>
      </c>
      <c r="J526" s="4">
        <v>3102677663</v>
      </c>
      <c r="K526" s="21">
        <f>+VLOOKUP(A526,'[1]2024'!$B:$I,8,0)</f>
        <v>45554</v>
      </c>
      <c r="L526" s="21">
        <f>+VLOOKUP(A526,'[1]2024'!$B:$J,9,0)</f>
        <v>45556</v>
      </c>
      <c r="M526" s="21">
        <f>+VLOOKUP(A526,'[1]2024'!$B:$K,10,0)</f>
        <v>45677</v>
      </c>
      <c r="N526" s="4">
        <v>3</v>
      </c>
      <c r="O526" s="4" t="s">
        <v>31</v>
      </c>
      <c r="P526" s="4"/>
      <c r="Q526" s="21"/>
      <c r="R526" s="2">
        <v>24000000</v>
      </c>
      <c r="S526" s="2">
        <v>0</v>
      </c>
      <c r="T526" s="15">
        <v>24000000</v>
      </c>
      <c r="U526" s="17" t="s">
        <v>2531</v>
      </c>
      <c r="V526" s="4" t="s">
        <v>2512</v>
      </c>
      <c r="W526" s="4" t="s">
        <v>31</v>
      </c>
      <c r="X526" s="17" t="s">
        <v>34</v>
      </c>
    </row>
    <row r="527" spans="1:24">
      <c r="A527" s="4">
        <v>526</v>
      </c>
      <c r="B527" s="4" t="s">
        <v>977</v>
      </c>
      <c r="C527" s="3" t="s">
        <v>25</v>
      </c>
      <c r="D527" s="3" t="s">
        <v>26</v>
      </c>
      <c r="E527" s="4" t="s">
        <v>2532</v>
      </c>
      <c r="F527" s="4" t="s">
        <v>979</v>
      </c>
      <c r="G527" s="4">
        <v>1010228966</v>
      </c>
      <c r="H527" s="4" t="s">
        <v>2533</v>
      </c>
      <c r="I527" s="4" t="s">
        <v>2534</v>
      </c>
      <c r="J527" s="4">
        <v>3175289968</v>
      </c>
      <c r="K527" s="21">
        <f>+VLOOKUP(A527,'[1]2024'!$B:$I,8,0)</f>
        <v>45559</v>
      </c>
      <c r="L527" s="21">
        <f>+VLOOKUP(A527,'[1]2024'!$B:$J,9,0)</f>
        <v>45562</v>
      </c>
      <c r="M527" s="21">
        <f>+VLOOKUP(A527,'[1]2024'!$B:$K,10,0)</f>
        <v>45652</v>
      </c>
      <c r="N527" s="4">
        <v>3</v>
      </c>
      <c r="O527" s="4" t="s">
        <v>31</v>
      </c>
      <c r="P527" s="4">
        <f>+VLOOKUP(A527,[2]ADIC!$C:$D,2,0)</f>
        <v>45</v>
      </c>
      <c r="Q527" s="21">
        <f>+VLOOKUP(A527,[2]ADIC!$C:$E,3,0)</f>
        <v>45699</v>
      </c>
      <c r="R527" s="2">
        <v>14319000</v>
      </c>
      <c r="S527" s="2">
        <v>7159500</v>
      </c>
      <c r="T527" s="15">
        <v>21478500</v>
      </c>
      <c r="U527" s="17" t="s">
        <v>2535</v>
      </c>
      <c r="V527" s="4" t="s">
        <v>2482</v>
      </c>
      <c r="W527" s="4" t="s">
        <v>31</v>
      </c>
      <c r="X527" s="17" t="s">
        <v>34</v>
      </c>
    </row>
    <row r="528" spans="1:24">
      <c r="A528" s="4">
        <v>527</v>
      </c>
      <c r="B528" s="4" t="s">
        <v>24</v>
      </c>
      <c r="C528" s="3" t="s">
        <v>25</v>
      </c>
      <c r="D528" s="3" t="s">
        <v>26</v>
      </c>
      <c r="E528" s="4" t="s">
        <v>2536</v>
      </c>
      <c r="F528" s="4" t="s">
        <v>2537</v>
      </c>
      <c r="G528" s="4">
        <v>52056553</v>
      </c>
      <c r="H528" s="4" t="s">
        <v>2538</v>
      </c>
      <c r="I528" s="4" t="s">
        <v>2539</v>
      </c>
      <c r="J528" s="4">
        <v>3108676198</v>
      </c>
      <c r="K528" s="21">
        <f>+VLOOKUP(A528,'[1]2024'!$B:$I,8,0)</f>
        <v>45572</v>
      </c>
      <c r="L528" s="21">
        <f>+VLOOKUP(A528,'[1]2024'!$B:$J,9,0)</f>
        <v>45574</v>
      </c>
      <c r="M528" s="21">
        <f>+VLOOKUP(A528,'[1]2024'!$B:$K,10,0)</f>
        <v>45665</v>
      </c>
      <c r="N528" s="4">
        <v>3</v>
      </c>
      <c r="O528" s="4" t="s">
        <v>31</v>
      </c>
      <c r="P528" s="4">
        <f>+VLOOKUP(A528,[2]ADIC!$C:$D,2,0)</f>
        <v>30</v>
      </c>
      <c r="Q528" s="21">
        <f>+VLOOKUP(A528,[2]ADIC!$C:$E,3,0)</f>
        <v>45696</v>
      </c>
      <c r="R528" s="2">
        <v>17100000</v>
      </c>
      <c r="S528" s="2">
        <v>5700000</v>
      </c>
      <c r="T528" s="15">
        <v>22800000</v>
      </c>
      <c r="U528" s="17" t="s">
        <v>2540</v>
      </c>
      <c r="V528" s="4" t="s">
        <v>1079</v>
      </c>
      <c r="W528" s="4" t="s">
        <v>31</v>
      </c>
      <c r="X528" s="17" t="s">
        <v>34</v>
      </c>
    </row>
    <row r="529" spans="1:24">
      <c r="A529" s="4">
        <v>528</v>
      </c>
      <c r="B529" s="4" t="s">
        <v>24</v>
      </c>
      <c r="C529" s="3" t="s">
        <v>25</v>
      </c>
      <c r="D529" s="3" t="s">
        <v>26</v>
      </c>
      <c r="E529" s="4" t="s">
        <v>2541</v>
      </c>
      <c r="F529" s="4" t="s">
        <v>2542</v>
      </c>
      <c r="G529" s="4">
        <v>79164323</v>
      </c>
      <c r="H529" s="4" t="s">
        <v>2543</v>
      </c>
      <c r="I529" s="4" t="s">
        <v>2544</v>
      </c>
      <c r="J529" s="4">
        <v>3222065224</v>
      </c>
      <c r="K529" s="21">
        <f>+VLOOKUP(A529,'[1]2024'!$B:$I,8,0)</f>
        <v>45555</v>
      </c>
      <c r="L529" s="21">
        <f>+VLOOKUP(A529,'[1]2024'!$B:$J,9,0)</f>
        <v>45559</v>
      </c>
      <c r="M529" s="21">
        <f>+VLOOKUP(A529,'[1]2024'!$B:$K,10,0)</f>
        <v>45649</v>
      </c>
      <c r="N529" s="4">
        <v>3</v>
      </c>
      <c r="O529" s="4" t="s">
        <v>31</v>
      </c>
      <c r="P529" s="4">
        <f>+VLOOKUP(A529,[2]ADIC!$C:$D,2,0)</f>
        <v>30</v>
      </c>
      <c r="Q529" s="21">
        <f>+VLOOKUP(A529,[2]ADIC!$C:$E,3,0)</f>
        <v>45680</v>
      </c>
      <c r="R529" s="2">
        <v>15000000</v>
      </c>
      <c r="S529" s="2">
        <v>5000000</v>
      </c>
      <c r="T529" s="15">
        <v>20000000</v>
      </c>
      <c r="U529" s="17" t="s">
        <v>2545</v>
      </c>
      <c r="V529" s="4" t="s">
        <v>2523</v>
      </c>
      <c r="W529" s="4" t="s">
        <v>31</v>
      </c>
      <c r="X529" s="17" t="s">
        <v>34</v>
      </c>
    </row>
    <row r="530" spans="1:24">
      <c r="A530" s="4">
        <v>529</v>
      </c>
      <c r="B530" s="4" t="s">
        <v>24</v>
      </c>
      <c r="C530" s="3" t="s">
        <v>25</v>
      </c>
      <c r="D530" s="3" t="s">
        <v>46</v>
      </c>
      <c r="E530" s="4" t="s">
        <v>2546</v>
      </c>
      <c r="F530" s="4" t="s">
        <v>2547</v>
      </c>
      <c r="G530" s="4">
        <v>79644988</v>
      </c>
      <c r="H530" s="4" t="s">
        <v>2548</v>
      </c>
      <c r="I530" s="4" t="s">
        <v>2549</v>
      </c>
      <c r="J530" s="4">
        <v>3115655899</v>
      </c>
      <c r="K530" s="21">
        <f>+VLOOKUP(A530,'[1]2024'!$B:$I,8,0)</f>
        <v>45559</v>
      </c>
      <c r="L530" s="21">
        <f>+VLOOKUP(A530,'[1]2024'!$B:$J,9,0)</f>
        <v>45561</v>
      </c>
      <c r="M530" s="21">
        <f>+VLOOKUP(A530,'[1]2024'!$B:$K,10,0)</f>
        <v>45651</v>
      </c>
      <c r="N530" s="4">
        <v>3</v>
      </c>
      <c r="O530" s="4" t="s">
        <v>31</v>
      </c>
      <c r="P530" s="4"/>
      <c r="Q530" s="21"/>
      <c r="R530" s="2">
        <v>8160000</v>
      </c>
      <c r="S530" s="2">
        <v>0</v>
      </c>
      <c r="T530" s="15">
        <v>8160000</v>
      </c>
      <c r="U530" s="17" t="s">
        <v>2550</v>
      </c>
      <c r="V530" s="4" t="s">
        <v>2523</v>
      </c>
      <c r="W530" s="4" t="s">
        <v>31</v>
      </c>
      <c r="X530" s="17" t="s">
        <v>34</v>
      </c>
    </row>
    <row r="531" spans="1:24">
      <c r="A531" s="4">
        <v>530</v>
      </c>
      <c r="B531" s="4" t="s">
        <v>189</v>
      </c>
      <c r="C531" s="3" t="s">
        <v>25</v>
      </c>
      <c r="D531" s="3" t="s">
        <v>1968</v>
      </c>
      <c r="E531" s="4" t="s">
        <v>2551</v>
      </c>
      <c r="F531" s="4" t="s">
        <v>2552</v>
      </c>
      <c r="G531" s="4">
        <v>901508361</v>
      </c>
      <c r="H531" s="4" t="s">
        <v>31</v>
      </c>
      <c r="I531" s="4" t="s">
        <v>2553</v>
      </c>
      <c r="J531" s="4">
        <v>3168702740</v>
      </c>
      <c r="K531" s="21">
        <f>+VLOOKUP(A531,'[1]2024'!$B:$I,8,0)</f>
        <v>45558</v>
      </c>
      <c r="L531" s="21">
        <f>+VLOOKUP(A531,'[1]2024'!$B:$J,9,0)</f>
        <v>45558</v>
      </c>
      <c r="M531" s="21">
        <f>+VLOOKUP(A531,'[1]2024'!$B:$K,10,0)</f>
        <v>48213</v>
      </c>
      <c r="N531" s="4" t="s">
        <v>31</v>
      </c>
      <c r="O531" s="4">
        <v>2658</v>
      </c>
      <c r="P531" s="4"/>
      <c r="Q531" s="21"/>
      <c r="R531" s="2">
        <v>2458560000</v>
      </c>
      <c r="S531" s="2">
        <v>0</v>
      </c>
      <c r="T531" s="15">
        <v>2458560000</v>
      </c>
      <c r="U531" s="17" t="s">
        <v>2554</v>
      </c>
      <c r="V531" s="4">
        <v>0</v>
      </c>
      <c r="W531" s="4" t="s">
        <v>31</v>
      </c>
      <c r="X531" s="17" t="s">
        <v>1962</v>
      </c>
    </row>
    <row r="532" spans="1:24">
      <c r="A532" s="4">
        <v>531</v>
      </c>
      <c r="B532" s="4" t="s">
        <v>172</v>
      </c>
      <c r="C532" s="3" t="s">
        <v>25</v>
      </c>
      <c r="D532" s="3" t="s">
        <v>26</v>
      </c>
      <c r="E532" s="4" t="s">
        <v>2555</v>
      </c>
      <c r="F532" s="4" t="s">
        <v>1705</v>
      </c>
      <c r="G532" s="4">
        <v>1022432875</v>
      </c>
      <c r="H532" s="4" t="s">
        <v>2556</v>
      </c>
      <c r="I532" s="4" t="s">
        <v>2557</v>
      </c>
      <c r="J532" s="4">
        <v>3003676255</v>
      </c>
      <c r="K532" s="21">
        <f>+VLOOKUP(A532,'[1]2024'!$B:$I,8,0)</f>
        <v>45558</v>
      </c>
      <c r="L532" s="21">
        <f>+VLOOKUP(A532,'[1]2024'!$B:$J,9,0)</f>
        <v>45561</v>
      </c>
      <c r="M532" s="21">
        <f>+VLOOKUP(A532,'[1]2024'!$B:$K,10,0)</f>
        <v>45682</v>
      </c>
      <c r="N532" s="4">
        <v>4</v>
      </c>
      <c r="O532" s="4" t="s">
        <v>31</v>
      </c>
      <c r="P532" s="4">
        <f>+VLOOKUP(A532,[2]ADIC!$C:$D,2,0)</f>
        <v>30</v>
      </c>
      <c r="Q532" s="21">
        <f>+VLOOKUP(A532,[2]ADIC!$C:$E,3,0)</f>
        <v>45713</v>
      </c>
      <c r="R532" s="2">
        <v>20000000</v>
      </c>
      <c r="S532" s="2">
        <v>5000000</v>
      </c>
      <c r="T532" s="15">
        <v>25000000</v>
      </c>
      <c r="U532" s="17" t="s">
        <v>2558</v>
      </c>
      <c r="V532" s="4" t="s">
        <v>2559</v>
      </c>
      <c r="W532" s="4" t="s">
        <v>31</v>
      </c>
      <c r="X532" s="17" t="s">
        <v>34</v>
      </c>
    </row>
    <row r="533" spans="1:24">
      <c r="A533" s="4">
        <v>532</v>
      </c>
      <c r="B533" s="4" t="s">
        <v>24</v>
      </c>
      <c r="C533" s="3" t="s">
        <v>25</v>
      </c>
      <c r="D533" s="3" t="s">
        <v>26</v>
      </c>
      <c r="E533" s="4" t="s">
        <v>2560</v>
      </c>
      <c r="F533" s="4" t="s">
        <v>2561</v>
      </c>
      <c r="G533" s="4">
        <v>1019064689</v>
      </c>
      <c r="H533" s="4" t="s">
        <v>2562</v>
      </c>
      <c r="I533" s="4" t="s">
        <v>2563</v>
      </c>
      <c r="J533" s="4">
        <v>3002276933</v>
      </c>
      <c r="K533" s="21">
        <f>+VLOOKUP(A533,'[1]2024'!$B:$I,8,0)</f>
        <v>45559</v>
      </c>
      <c r="L533" s="21">
        <f>+VLOOKUP(A533,'[1]2024'!$B:$J,9,0)</f>
        <v>45561</v>
      </c>
      <c r="M533" s="21">
        <f>+VLOOKUP(A533,'[1]2024'!$B:$K,10,0)</f>
        <v>45651</v>
      </c>
      <c r="N533" s="4">
        <v>3</v>
      </c>
      <c r="O533" s="4" t="s">
        <v>31</v>
      </c>
      <c r="P533" s="4">
        <f>+VLOOKUP(A533,[2]ADIC!$C:$D,2,0)</f>
        <v>45</v>
      </c>
      <c r="Q533" s="21">
        <f>+VLOOKUP(A533,[2]ADIC!$C:$E,3,0)</f>
        <v>45698</v>
      </c>
      <c r="R533" s="2">
        <v>25623000</v>
      </c>
      <c r="S533" s="2">
        <v>12811500</v>
      </c>
      <c r="T533" s="15">
        <v>38434500</v>
      </c>
      <c r="U533" s="17" t="s">
        <v>2564</v>
      </c>
      <c r="V533" s="4" t="s">
        <v>2333</v>
      </c>
      <c r="W533" s="4" t="s">
        <v>31</v>
      </c>
      <c r="X533" s="17" t="s">
        <v>34</v>
      </c>
    </row>
    <row r="534" spans="1:24">
      <c r="A534" s="4">
        <v>533</v>
      </c>
      <c r="B534" s="4" t="s">
        <v>467</v>
      </c>
      <c r="C534" s="3" t="s">
        <v>25</v>
      </c>
      <c r="D534" s="3" t="s">
        <v>46</v>
      </c>
      <c r="E534" s="4" t="s">
        <v>2390</v>
      </c>
      <c r="F534" s="4" t="s">
        <v>2565</v>
      </c>
      <c r="G534" s="4">
        <v>52518896</v>
      </c>
      <c r="H534" s="4" t="s">
        <v>2566</v>
      </c>
      <c r="I534" s="4" t="s">
        <v>2567</v>
      </c>
      <c r="J534" s="4">
        <v>3204285662</v>
      </c>
      <c r="K534" s="21">
        <f>+VLOOKUP(A534,'[1]2024'!$B:$I,8,0)</f>
        <v>45561</v>
      </c>
      <c r="L534" s="21">
        <f>+VLOOKUP(A534,'[1]2024'!$B:$J,9,0)</f>
        <v>45567</v>
      </c>
      <c r="M534" s="21">
        <f>+VLOOKUP(A534,'[1]2024'!$B:$K,10,0)</f>
        <v>45658</v>
      </c>
      <c r="N534" s="4">
        <v>3</v>
      </c>
      <c r="O534" s="4" t="s">
        <v>31</v>
      </c>
      <c r="P534" s="4">
        <f>+VLOOKUP(A534,[2]ADIC!$C:$D,2,0)</f>
        <v>30</v>
      </c>
      <c r="Q534" s="21">
        <f>+VLOOKUP(A534,[2]ADIC!$C:$E,3,0)</f>
        <v>45689</v>
      </c>
      <c r="R534" s="2">
        <v>8160000</v>
      </c>
      <c r="S534" s="2">
        <v>2720000</v>
      </c>
      <c r="T534" s="15">
        <v>10880000</v>
      </c>
      <c r="U534" s="17" t="s">
        <v>2568</v>
      </c>
      <c r="V534" s="4" t="s">
        <v>2393</v>
      </c>
      <c r="W534" s="4" t="s">
        <v>31</v>
      </c>
      <c r="X534" s="17" t="s">
        <v>34</v>
      </c>
    </row>
    <row r="535" spans="1:24">
      <c r="A535" s="4">
        <v>534</v>
      </c>
      <c r="B535" s="4" t="s">
        <v>467</v>
      </c>
      <c r="C535" s="3" t="s">
        <v>25</v>
      </c>
      <c r="D535" s="3" t="s">
        <v>46</v>
      </c>
      <c r="E535" s="4" t="s">
        <v>2390</v>
      </c>
      <c r="F535" s="4" t="s">
        <v>2569</v>
      </c>
      <c r="G535" s="4">
        <v>1022431396</v>
      </c>
      <c r="H535" s="4" t="s">
        <v>1965</v>
      </c>
      <c r="I535" s="4" t="s">
        <v>1966</v>
      </c>
      <c r="J535" s="4">
        <v>32229481640</v>
      </c>
      <c r="K535" s="21">
        <f>+VLOOKUP(A535,'[1]2024'!$B:$I,8,0)</f>
        <v>45568</v>
      </c>
      <c r="L535" s="21">
        <f>+VLOOKUP(A535,'[1]2024'!$B:$J,9,0)</f>
        <v>45574</v>
      </c>
      <c r="M535" s="21">
        <f>+VLOOKUP(A535,'[1]2024'!$B:$K,10,0)</f>
        <v>45665</v>
      </c>
      <c r="N535" s="4">
        <v>3</v>
      </c>
      <c r="O535" s="4" t="s">
        <v>31</v>
      </c>
      <c r="P535" s="4"/>
      <c r="Q535" s="21"/>
      <c r="R535" s="2">
        <v>8160000</v>
      </c>
      <c r="S535" s="2">
        <v>0</v>
      </c>
      <c r="T535" s="15">
        <v>8160000</v>
      </c>
      <c r="U535" s="17" t="s">
        <v>2568</v>
      </c>
      <c r="V535" s="4" t="s">
        <v>2393</v>
      </c>
      <c r="W535" s="4" t="s">
        <v>31</v>
      </c>
      <c r="X535" s="17" t="s">
        <v>34</v>
      </c>
    </row>
    <row r="536" spans="1:24">
      <c r="A536" s="4">
        <v>535</v>
      </c>
      <c r="B536" s="4" t="s">
        <v>302</v>
      </c>
      <c r="C536" s="3" t="s">
        <v>25</v>
      </c>
      <c r="D536" s="3" t="s">
        <v>46</v>
      </c>
      <c r="E536" s="4" t="s">
        <v>2228</v>
      </c>
      <c r="F536" s="4" t="s">
        <v>456</v>
      </c>
      <c r="G536" s="4">
        <v>1000614716</v>
      </c>
      <c r="H536" s="4" t="s">
        <v>2570</v>
      </c>
      <c r="I536" s="4" t="s">
        <v>2571</v>
      </c>
      <c r="J536" s="4">
        <v>3227468333</v>
      </c>
      <c r="K536" s="21">
        <f>+VLOOKUP(A536,'[1]2024'!$B:$I,8,0)</f>
        <v>45569</v>
      </c>
      <c r="L536" s="21">
        <f>+VLOOKUP(A536,'[1]2024'!$B:$J,9,0)</f>
        <v>45574</v>
      </c>
      <c r="M536" s="21">
        <f>+VLOOKUP(A536,'[1]2024'!$B:$K,10,0)</f>
        <v>45665</v>
      </c>
      <c r="N536" s="4">
        <v>3</v>
      </c>
      <c r="O536" s="4" t="s">
        <v>31</v>
      </c>
      <c r="P536" s="4"/>
      <c r="Q536" s="21"/>
      <c r="R536" s="2">
        <v>8160000</v>
      </c>
      <c r="S536" s="2">
        <v>0</v>
      </c>
      <c r="T536" s="15">
        <v>8160000</v>
      </c>
      <c r="U536" s="17" t="s">
        <v>2231</v>
      </c>
      <c r="V536" s="4" t="s">
        <v>2232</v>
      </c>
      <c r="W536" s="4" t="s">
        <v>31</v>
      </c>
      <c r="X536" s="17" t="s">
        <v>34</v>
      </c>
    </row>
    <row r="537" spans="1:24">
      <c r="A537" s="4">
        <v>536</v>
      </c>
      <c r="B537" s="4" t="s">
        <v>24</v>
      </c>
      <c r="C537" s="3" t="s">
        <v>25</v>
      </c>
      <c r="D537" s="3" t="s">
        <v>26</v>
      </c>
      <c r="E537" s="4" t="s">
        <v>2541</v>
      </c>
      <c r="F537" s="4" t="s">
        <v>2572</v>
      </c>
      <c r="G537" s="4">
        <v>19300733</v>
      </c>
      <c r="H537" s="4" t="s">
        <v>2573</v>
      </c>
      <c r="I537" s="4" t="s">
        <v>2574</v>
      </c>
      <c r="J537" s="4">
        <v>3163431740</v>
      </c>
      <c r="K537" s="21">
        <f>+VLOOKUP(A537,'[1]2024'!$B:$I,8,0)</f>
        <v>45561</v>
      </c>
      <c r="L537" s="21">
        <f>+VLOOKUP(A537,'[1]2024'!$B:$J,9,0)</f>
        <v>45566</v>
      </c>
      <c r="M537" s="21">
        <f>+VLOOKUP(A537,'[1]2024'!$B:$K,10,0)</f>
        <v>45657</v>
      </c>
      <c r="N537" s="4">
        <v>3</v>
      </c>
      <c r="O537" s="4" t="s">
        <v>31</v>
      </c>
      <c r="P537" s="4"/>
      <c r="Q537" s="21"/>
      <c r="R537" s="2">
        <v>15000000</v>
      </c>
      <c r="S537" s="2">
        <v>0</v>
      </c>
      <c r="T537" s="15">
        <v>15000000</v>
      </c>
      <c r="U537" s="17" t="s">
        <v>2545</v>
      </c>
      <c r="V537" s="4" t="s">
        <v>2523</v>
      </c>
      <c r="W537" s="4" t="s">
        <v>31</v>
      </c>
      <c r="X537" s="17" t="s">
        <v>34</v>
      </c>
    </row>
    <row r="538" spans="1:24">
      <c r="A538" s="4">
        <v>537</v>
      </c>
      <c r="B538" s="4" t="s">
        <v>24</v>
      </c>
      <c r="C538" s="3" t="s">
        <v>25</v>
      </c>
      <c r="D538" s="3" t="s">
        <v>46</v>
      </c>
      <c r="E538" s="4" t="s">
        <v>2575</v>
      </c>
      <c r="F538" s="4" t="s">
        <v>2576</v>
      </c>
      <c r="G538" s="4">
        <v>1001185302</v>
      </c>
      <c r="H538" s="4" t="s">
        <v>2577</v>
      </c>
      <c r="I538" s="4" t="s">
        <v>537</v>
      </c>
      <c r="J538" s="4">
        <v>3115237826</v>
      </c>
      <c r="K538" s="21">
        <f>+VLOOKUP(A538,'[1]2024'!$B:$I,8,0)</f>
        <v>45560</v>
      </c>
      <c r="L538" s="21">
        <f>+VLOOKUP(A538,'[1]2024'!$B:$J,9,0)</f>
        <v>45565</v>
      </c>
      <c r="M538" s="21">
        <f>+VLOOKUP(A538,'[1]2024'!$B:$K,10,0)</f>
        <v>45655</v>
      </c>
      <c r="N538" s="4">
        <v>3</v>
      </c>
      <c r="O538" s="4" t="s">
        <v>31</v>
      </c>
      <c r="P538" s="4">
        <f>+VLOOKUP(A538,[2]ADIC!$C:$D,2,0)</f>
        <v>30</v>
      </c>
      <c r="Q538" s="21">
        <f>+VLOOKUP(A538,[2]ADIC!$C:$E,3,0)</f>
        <v>45686</v>
      </c>
      <c r="R538" s="2">
        <v>8682000</v>
      </c>
      <c r="S538" s="2">
        <v>2894000</v>
      </c>
      <c r="T538" s="15">
        <v>11576000</v>
      </c>
      <c r="U538" s="17" t="s">
        <v>2578</v>
      </c>
      <c r="V538" s="4" t="s">
        <v>2523</v>
      </c>
      <c r="W538" s="4" t="s">
        <v>31</v>
      </c>
      <c r="X538" s="17" t="s">
        <v>34</v>
      </c>
    </row>
    <row r="539" spans="1:24">
      <c r="A539" s="4">
        <v>538</v>
      </c>
      <c r="B539" s="4" t="s">
        <v>24</v>
      </c>
      <c r="C539" s="3" t="s">
        <v>25</v>
      </c>
      <c r="D539" s="3" t="s">
        <v>26</v>
      </c>
      <c r="E539" s="4" t="s">
        <v>2579</v>
      </c>
      <c r="F539" s="4" t="s">
        <v>421</v>
      </c>
      <c r="G539" s="4">
        <v>52953158</v>
      </c>
      <c r="H539" s="4" t="s">
        <v>2580</v>
      </c>
      <c r="I539" s="4" t="s">
        <v>2581</v>
      </c>
      <c r="J539" s="4">
        <v>3003078303</v>
      </c>
      <c r="K539" s="21">
        <f>+VLOOKUP(A539,'[1]2024'!$B:$I,8,0)</f>
        <v>45560</v>
      </c>
      <c r="L539" s="21">
        <f>+VLOOKUP(A539,'[1]2024'!$B:$J,9,0)</f>
        <v>45562</v>
      </c>
      <c r="M539" s="21">
        <f>+VLOOKUP(A539,'[1]2024'!$B:$K,10,0)</f>
        <v>45652</v>
      </c>
      <c r="N539" s="4">
        <v>3</v>
      </c>
      <c r="O539" s="4" t="s">
        <v>31</v>
      </c>
      <c r="P539" s="4">
        <f>+VLOOKUP(A539,[2]ADIC!$C:$D,2,0)</f>
        <v>30</v>
      </c>
      <c r="Q539" s="21">
        <f>+VLOOKUP(A539,[2]ADIC!$C:$E,3,0)</f>
        <v>45683</v>
      </c>
      <c r="R539" s="2">
        <v>20400000</v>
      </c>
      <c r="S539" s="2">
        <v>6800000</v>
      </c>
      <c r="T539" s="15">
        <v>27200000</v>
      </c>
      <c r="U539" s="17" t="s">
        <v>2582</v>
      </c>
      <c r="V539" s="4" t="s">
        <v>2583</v>
      </c>
      <c r="W539" s="4" t="s">
        <v>31</v>
      </c>
      <c r="X539" s="17" t="s">
        <v>34</v>
      </c>
    </row>
    <row r="540" spans="1:24">
      <c r="A540" s="4">
        <v>539</v>
      </c>
      <c r="B540" s="4" t="s">
        <v>24</v>
      </c>
      <c r="C540" s="3" t="s">
        <v>25</v>
      </c>
      <c r="D540" s="3" t="s">
        <v>26</v>
      </c>
      <c r="E540" s="4" t="s">
        <v>2541</v>
      </c>
      <c r="F540" s="4" t="s">
        <v>428</v>
      </c>
      <c r="G540" s="4">
        <v>1102808521</v>
      </c>
      <c r="H540" s="4" t="s">
        <v>2584</v>
      </c>
      <c r="I540" s="4" t="s">
        <v>2585</v>
      </c>
      <c r="J540" s="4">
        <v>3012860900</v>
      </c>
      <c r="K540" s="21">
        <f>+VLOOKUP(A540,'[1]2024'!$B:$I,8,0)</f>
        <v>45558</v>
      </c>
      <c r="L540" s="21">
        <f>+VLOOKUP(A540,'[1]2024'!$B:$J,9,0)</f>
        <v>45560</v>
      </c>
      <c r="M540" s="21">
        <f>+VLOOKUP(A540,'[1]2024'!$B:$K,10,0)</f>
        <v>45650</v>
      </c>
      <c r="N540" s="4">
        <v>3</v>
      </c>
      <c r="O540" s="4" t="s">
        <v>31</v>
      </c>
      <c r="P540" s="4">
        <f>+VLOOKUP(A540,[2]ADIC!$C:$D,2,0)</f>
        <v>30</v>
      </c>
      <c r="Q540" s="21">
        <f>+VLOOKUP(A540,[2]ADIC!$C:$E,3,0)</f>
        <v>45771</v>
      </c>
      <c r="R540" s="2">
        <v>15000000</v>
      </c>
      <c r="S540" s="2">
        <v>5000000</v>
      </c>
      <c r="T540" s="15">
        <v>20000000</v>
      </c>
      <c r="U540" s="17" t="s">
        <v>2545</v>
      </c>
      <c r="V540" s="4" t="s">
        <v>2523</v>
      </c>
      <c r="W540" s="4" t="s">
        <v>31</v>
      </c>
      <c r="X540" s="17" t="s">
        <v>34</v>
      </c>
    </row>
    <row r="541" spans="1:24">
      <c r="A541" s="4">
        <v>540</v>
      </c>
      <c r="B541" s="4" t="s">
        <v>467</v>
      </c>
      <c r="C541" s="3" t="s">
        <v>25</v>
      </c>
      <c r="D541" s="3" t="s">
        <v>26</v>
      </c>
      <c r="E541" s="4" t="s">
        <v>2586</v>
      </c>
      <c r="F541" s="4" t="s">
        <v>508</v>
      </c>
      <c r="G541" s="4">
        <v>1020807487</v>
      </c>
      <c r="H541" s="4" t="s">
        <v>2587</v>
      </c>
      <c r="I541" s="4" t="s">
        <v>2588</v>
      </c>
      <c r="J541" s="4">
        <v>3104120559</v>
      </c>
      <c r="K541" s="21">
        <f>+VLOOKUP(A541,'[1]2024'!$B:$I,8,0)</f>
        <v>45561</v>
      </c>
      <c r="L541" s="21">
        <f>+VLOOKUP(A541,'[1]2024'!$B:$J,9,0)</f>
        <v>45565</v>
      </c>
      <c r="M541" s="21">
        <f>+VLOOKUP(A541,'[1]2024'!$B:$K,10,0)</f>
        <v>45655</v>
      </c>
      <c r="N541" s="4">
        <v>3</v>
      </c>
      <c r="O541" s="4" t="s">
        <v>31</v>
      </c>
      <c r="P541" s="4">
        <f>+VLOOKUP(A541,[2]ADIC!$C:$D,2,0)</f>
        <v>30</v>
      </c>
      <c r="Q541" s="21">
        <f>+VLOOKUP(A541,[2]ADIC!$C:$E,3,0)</f>
        <v>45686</v>
      </c>
      <c r="R541" s="2">
        <v>16404000</v>
      </c>
      <c r="S541" s="2">
        <v>5468000</v>
      </c>
      <c r="T541" s="15">
        <v>21872000</v>
      </c>
      <c r="U541" s="17" t="s">
        <v>2589</v>
      </c>
      <c r="V541" s="4" t="s">
        <v>472</v>
      </c>
      <c r="W541" s="4" t="s">
        <v>31</v>
      </c>
      <c r="X541" s="17" t="s">
        <v>34</v>
      </c>
    </row>
    <row r="542" spans="1:24">
      <c r="A542" s="4">
        <v>541</v>
      </c>
      <c r="B542" s="4" t="s">
        <v>542</v>
      </c>
      <c r="C542" s="3" t="s">
        <v>25</v>
      </c>
      <c r="D542" s="3" t="s">
        <v>26</v>
      </c>
      <c r="E542" s="4" t="s">
        <v>2590</v>
      </c>
      <c r="F542" s="4" t="s">
        <v>2591</v>
      </c>
      <c r="G542" s="4">
        <v>1110518065</v>
      </c>
      <c r="H542" s="4" t="s">
        <v>2592</v>
      </c>
      <c r="I542" s="4" t="s">
        <v>2593</v>
      </c>
      <c r="J542" s="4">
        <v>3045641436</v>
      </c>
      <c r="K542" s="21">
        <f>+VLOOKUP(A542,'[1]2024'!$B:$I,8,0)</f>
        <v>45563</v>
      </c>
      <c r="L542" s="21">
        <f>+VLOOKUP(A542,'[1]2024'!$B:$J,9,0)</f>
        <v>45566</v>
      </c>
      <c r="M542" s="21">
        <f>+VLOOKUP(A542,'[1]2024'!$B:$K,10,0)</f>
        <v>45657</v>
      </c>
      <c r="N542" s="4">
        <v>3</v>
      </c>
      <c r="O542" s="4" t="s">
        <v>31</v>
      </c>
      <c r="P542" s="4">
        <f>+VLOOKUP(A542,[2]ADIC!$C:$D,2,0)</f>
        <v>30</v>
      </c>
      <c r="Q542" s="21">
        <f>+VLOOKUP(A542,[2]ADIC!$C:$E,3,0)</f>
        <v>45689</v>
      </c>
      <c r="R542" s="2">
        <v>14319000</v>
      </c>
      <c r="S542" s="2">
        <v>4773000</v>
      </c>
      <c r="T542" s="15">
        <v>19092000</v>
      </c>
      <c r="U542" s="17" t="s">
        <v>2594</v>
      </c>
      <c r="V542" s="4" t="s">
        <v>688</v>
      </c>
      <c r="W542" s="4" t="s">
        <v>31</v>
      </c>
      <c r="X542" s="17" t="s">
        <v>34</v>
      </c>
    </row>
    <row r="543" spans="1:24">
      <c r="A543" s="4">
        <v>542</v>
      </c>
      <c r="B543" s="4" t="s">
        <v>24</v>
      </c>
      <c r="C543" s="3" t="s">
        <v>25</v>
      </c>
      <c r="D543" s="3" t="s">
        <v>26</v>
      </c>
      <c r="E543" s="4" t="s">
        <v>2595</v>
      </c>
      <c r="F543" s="4" t="s">
        <v>702</v>
      </c>
      <c r="G543" s="4">
        <v>1014230448</v>
      </c>
      <c r="H543" s="4" t="s">
        <v>2596</v>
      </c>
      <c r="I543" s="4" t="s">
        <v>2597</v>
      </c>
      <c r="J543" s="4">
        <v>3213718373</v>
      </c>
      <c r="K543" s="21">
        <f>+VLOOKUP(A543,'[1]2024'!$B:$I,8,0)</f>
        <v>45561</v>
      </c>
      <c r="L543" s="21">
        <f>+VLOOKUP(A543,'[1]2024'!$B:$J,9,0)</f>
        <v>45565</v>
      </c>
      <c r="M543" s="21">
        <f>+VLOOKUP(A543,'[1]2024'!$B:$K,10,0)</f>
        <v>45655</v>
      </c>
      <c r="N543" s="4">
        <v>3</v>
      </c>
      <c r="O543" s="4" t="s">
        <v>31</v>
      </c>
      <c r="P543" s="4"/>
      <c r="Q543" s="21"/>
      <c r="R543" s="2">
        <v>18000000</v>
      </c>
      <c r="S543" s="2">
        <v>0</v>
      </c>
      <c r="T543" s="15">
        <v>18000000</v>
      </c>
      <c r="U543" s="17" t="s">
        <v>2598</v>
      </c>
      <c r="V543" s="4" t="s">
        <v>2599</v>
      </c>
      <c r="W543" s="4" t="s">
        <v>31</v>
      </c>
      <c r="X543" s="17" t="s">
        <v>34</v>
      </c>
    </row>
    <row r="544" spans="1:24">
      <c r="A544" s="4">
        <v>543</v>
      </c>
      <c r="B544" s="4" t="s">
        <v>542</v>
      </c>
      <c r="C544" s="3" t="s">
        <v>25</v>
      </c>
      <c r="D544" s="3" t="s">
        <v>46</v>
      </c>
      <c r="E544" s="4" t="s">
        <v>2600</v>
      </c>
      <c r="F544" s="4" t="s">
        <v>827</v>
      </c>
      <c r="G544" s="4">
        <v>1010167565</v>
      </c>
      <c r="H544" s="4" t="s">
        <v>2601</v>
      </c>
      <c r="I544" s="4" t="s">
        <v>2602</v>
      </c>
      <c r="J544" s="4">
        <v>3213307597</v>
      </c>
      <c r="K544" s="21">
        <f>+VLOOKUP(A544,'[1]2024'!$B:$I,8,0)</f>
        <v>45558</v>
      </c>
      <c r="L544" s="21">
        <f>+VLOOKUP(A544,'[1]2024'!$B:$J,9,0)</f>
        <v>45561</v>
      </c>
      <c r="M544" s="21">
        <f>+VLOOKUP(A544,'[1]2024'!$B:$K,10,0)</f>
        <v>45651</v>
      </c>
      <c r="N544" s="4">
        <v>3</v>
      </c>
      <c r="O544" s="4" t="s">
        <v>31</v>
      </c>
      <c r="P544" s="4">
        <f>+VLOOKUP(A544,[2]ADIC!$C:$D,2,0)</f>
        <v>30</v>
      </c>
      <c r="Q544" s="21">
        <f>+VLOOKUP(A544,[2]ADIC!$C:$E,3,0)</f>
        <v>45682</v>
      </c>
      <c r="R544" s="2">
        <v>9150000</v>
      </c>
      <c r="S544" s="2">
        <v>3050000</v>
      </c>
      <c r="T544" s="15">
        <v>12200000</v>
      </c>
      <c r="U544" s="17" t="s">
        <v>2603</v>
      </c>
      <c r="V544" s="4" t="s">
        <v>2604</v>
      </c>
      <c r="W544" s="4" t="s">
        <v>31</v>
      </c>
      <c r="X544" s="17" t="s">
        <v>34</v>
      </c>
    </row>
    <row r="545" spans="1:24">
      <c r="A545" s="4">
        <v>544</v>
      </c>
      <c r="B545" s="4" t="s">
        <v>467</v>
      </c>
      <c r="C545" s="3" t="s">
        <v>25</v>
      </c>
      <c r="D545" s="3" t="s">
        <v>46</v>
      </c>
      <c r="E545" s="4" t="s">
        <v>2390</v>
      </c>
      <c r="F545" s="4" t="s">
        <v>1700</v>
      </c>
      <c r="G545" s="4">
        <v>53094785</v>
      </c>
      <c r="H545" s="4" t="s">
        <v>2605</v>
      </c>
      <c r="I545" s="4" t="s">
        <v>2606</v>
      </c>
      <c r="J545" s="4">
        <v>3124216254</v>
      </c>
      <c r="K545" s="21">
        <f>+VLOOKUP(A545,'[1]2024'!$B:$I,8,0)</f>
        <v>45560</v>
      </c>
      <c r="L545" s="21">
        <f>+VLOOKUP(A545,'[1]2024'!$B:$J,9,0)</f>
        <v>45566</v>
      </c>
      <c r="M545" s="21">
        <f>+VLOOKUP(A545,'[1]2024'!$B:$K,10,0)</f>
        <v>45657</v>
      </c>
      <c r="N545" s="4">
        <v>3</v>
      </c>
      <c r="O545" s="4" t="s">
        <v>31</v>
      </c>
      <c r="P545" s="4"/>
      <c r="Q545" s="21"/>
      <c r="R545" s="2">
        <v>8160000</v>
      </c>
      <c r="S545" s="2">
        <v>0</v>
      </c>
      <c r="T545" s="15">
        <v>8160000</v>
      </c>
      <c r="U545" s="17" t="s">
        <v>2568</v>
      </c>
      <c r="V545" s="4" t="s">
        <v>2393</v>
      </c>
      <c r="W545" s="4" t="s">
        <v>31</v>
      </c>
      <c r="X545" s="17" t="s">
        <v>34</v>
      </c>
    </row>
    <row r="546" spans="1:24">
      <c r="A546" s="4">
        <v>545</v>
      </c>
      <c r="B546" s="4" t="s">
        <v>24</v>
      </c>
      <c r="C546" s="3" t="s">
        <v>25</v>
      </c>
      <c r="D546" s="3" t="s">
        <v>26</v>
      </c>
      <c r="E546" s="4" t="s">
        <v>2607</v>
      </c>
      <c r="F546" s="4" t="s">
        <v>1327</v>
      </c>
      <c r="G546" s="4">
        <v>52727823</v>
      </c>
      <c r="H546" s="4" t="s">
        <v>2608</v>
      </c>
      <c r="I546" s="4" t="s">
        <v>1329</v>
      </c>
      <c r="J546" s="4">
        <v>321075267</v>
      </c>
      <c r="K546" s="21">
        <f>+VLOOKUP(A546,'[1]2024'!$B:$I,8,0)</f>
        <v>45561</v>
      </c>
      <c r="L546" s="21">
        <f>+VLOOKUP(A546,'[1]2024'!$B:$J,9,0)</f>
        <v>45565</v>
      </c>
      <c r="M546" s="21">
        <f>+VLOOKUP(A546,'[1]2024'!$B:$K,10,0)</f>
        <v>45655</v>
      </c>
      <c r="N546" s="4">
        <v>3</v>
      </c>
      <c r="O546" s="4" t="s">
        <v>31</v>
      </c>
      <c r="P546" s="4"/>
      <c r="Q546" s="21"/>
      <c r="R546" s="2">
        <v>16500000</v>
      </c>
      <c r="S546" s="2">
        <v>0</v>
      </c>
      <c r="T546" s="15">
        <v>16500000</v>
      </c>
      <c r="U546" s="17" t="s">
        <v>2609</v>
      </c>
      <c r="V546" s="4" t="s">
        <v>2599</v>
      </c>
      <c r="W546" s="4" t="s">
        <v>31</v>
      </c>
      <c r="X546" s="17" t="s">
        <v>34</v>
      </c>
    </row>
    <row r="547" spans="1:24">
      <c r="A547" s="4">
        <v>546</v>
      </c>
      <c r="B547" s="4" t="s">
        <v>24</v>
      </c>
      <c r="C547" s="3" t="s">
        <v>25</v>
      </c>
      <c r="D547" s="3" t="s">
        <v>46</v>
      </c>
      <c r="E547" s="4" t="s">
        <v>2610</v>
      </c>
      <c r="F547" s="4" t="s">
        <v>2611</v>
      </c>
      <c r="G547" s="4">
        <v>79750293</v>
      </c>
      <c r="H547" s="4" t="s">
        <v>2612</v>
      </c>
      <c r="I547" s="4" t="s">
        <v>2613</v>
      </c>
      <c r="J547" s="4">
        <v>3203286345</v>
      </c>
      <c r="K547" s="21">
        <f>+VLOOKUP(A547,'[1]2024'!$B:$I,8,0)</f>
        <v>45560</v>
      </c>
      <c r="L547" s="21">
        <f>+VLOOKUP(A547,'[1]2024'!$B:$J,9,0)</f>
        <v>45565</v>
      </c>
      <c r="M547" s="21">
        <f>+VLOOKUP(A547,'[1]2024'!$B:$K,10,0)</f>
        <v>45655</v>
      </c>
      <c r="N547" s="4">
        <v>3</v>
      </c>
      <c r="O547" s="4" t="s">
        <v>31</v>
      </c>
      <c r="P547" s="4">
        <f>+VLOOKUP(A547,[2]ADIC!$C:$D,2,0)</f>
        <v>30</v>
      </c>
      <c r="Q547" s="21">
        <f>+VLOOKUP(A547,[2]ADIC!$C:$E,3,0)</f>
        <v>45686</v>
      </c>
      <c r="R547" s="2">
        <v>9150000</v>
      </c>
      <c r="S547" s="2">
        <v>3050000</v>
      </c>
      <c r="T547" s="15">
        <v>12200000</v>
      </c>
      <c r="U547" s="17" t="s">
        <v>2614</v>
      </c>
      <c r="V547" s="4" t="s">
        <v>2523</v>
      </c>
      <c r="W547" s="4" t="s">
        <v>31</v>
      </c>
      <c r="X547" s="17" t="s">
        <v>34</v>
      </c>
    </row>
    <row r="548" spans="1:24">
      <c r="A548" s="4">
        <v>547</v>
      </c>
      <c r="B548" s="4" t="s">
        <v>24</v>
      </c>
      <c r="C548" s="3" t="s">
        <v>25</v>
      </c>
      <c r="D548" s="3" t="s">
        <v>46</v>
      </c>
      <c r="E548" s="4" t="s">
        <v>2615</v>
      </c>
      <c r="F548" s="4" t="s">
        <v>185</v>
      </c>
      <c r="G548" s="4">
        <v>39757795</v>
      </c>
      <c r="H548" s="4" t="s">
        <v>2616</v>
      </c>
      <c r="I548" s="4" t="s">
        <v>187</v>
      </c>
      <c r="J548" s="4">
        <v>3006261685</v>
      </c>
      <c r="K548" s="21">
        <f>+VLOOKUP(A548,'[1]2024'!$B:$I,8,0)</f>
        <v>45562</v>
      </c>
      <c r="L548" s="21">
        <f>+VLOOKUP(A548,'[1]2024'!$B:$J,9,0)</f>
        <v>45568</v>
      </c>
      <c r="M548" s="21">
        <f>+VLOOKUP(A548,'[1]2024'!$B:$K,10,0)</f>
        <v>45659</v>
      </c>
      <c r="N548" s="4">
        <v>3</v>
      </c>
      <c r="O548" s="4" t="s">
        <v>31</v>
      </c>
      <c r="P548" s="4">
        <f>+VLOOKUP(A548,[2]ADIC!$C:$D,2,0)</f>
        <v>30</v>
      </c>
      <c r="Q548" s="21">
        <f>+VLOOKUP(A548,[2]ADIC!$C:$E,3,0)</f>
        <v>45690</v>
      </c>
      <c r="R548" s="2">
        <v>8160000</v>
      </c>
      <c r="S548" s="2">
        <v>2720000</v>
      </c>
      <c r="T548" s="15">
        <v>10880000</v>
      </c>
      <c r="U548" s="17" t="s">
        <v>2617</v>
      </c>
      <c r="V548" s="4" t="s">
        <v>2224</v>
      </c>
      <c r="W548" s="4" t="s">
        <v>31</v>
      </c>
      <c r="X548" s="17" t="s">
        <v>34</v>
      </c>
    </row>
    <row r="549" spans="1:24">
      <c r="A549" s="4">
        <v>548</v>
      </c>
      <c r="B549" s="4" t="s">
        <v>542</v>
      </c>
      <c r="C549" s="3" t="s">
        <v>25</v>
      </c>
      <c r="D549" s="3" t="s">
        <v>26</v>
      </c>
      <c r="E549" s="4" t="s">
        <v>2590</v>
      </c>
      <c r="F549" s="4" t="s">
        <v>685</v>
      </c>
      <c r="G549" s="4">
        <v>1022406949</v>
      </c>
      <c r="H549" s="4" t="s">
        <v>2618</v>
      </c>
      <c r="I549" s="4" t="s">
        <v>2619</v>
      </c>
      <c r="J549" s="4">
        <v>3187548248</v>
      </c>
      <c r="K549" s="21">
        <f>+VLOOKUP(A549,'[1]2024'!$B:$I,8,0)</f>
        <v>45560</v>
      </c>
      <c r="L549" s="21">
        <f>+VLOOKUP(A549,'[1]2024'!$B:$J,9,0)</f>
        <v>45566</v>
      </c>
      <c r="M549" s="21">
        <f>+VLOOKUP(A549,'[1]2024'!$B:$K,10,0)</f>
        <v>45657</v>
      </c>
      <c r="N549" s="4">
        <v>3</v>
      </c>
      <c r="O549" s="4" t="s">
        <v>31</v>
      </c>
      <c r="P549" s="4">
        <f>+VLOOKUP(A549,[2]ADIC!$C:$D,2,0)</f>
        <v>30</v>
      </c>
      <c r="Q549" s="21">
        <f>+VLOOKUP(A549,[2]ADIC!$C:$E,3,0)</f>
        <v>45688</v>
      </c>
      <c r="R549" s="2">
        <v>14319000</v>
      </c>
      <c r="S549" s="2">
        <v>4773000</v>
      </c>
      <c r="T549" s="15">
        <v>19092000</v>
      </c>
      <c r="U549" s="17" t="s">
        <v>2594</v>
      </c>
      <c r="V549" s="4" t="s">
        <v>688</v>
      </c>
      <c r="W549" s="4" t="s">
        <v>31</v>
      </c>
      <c r="X549" s="17" t="s">
        <v>34</v>
      </c>
    </row>
    <row r="550" spans="1:24">
      <c r="A550" s="4">
        <v>549</v>
      </c>
      <c r="B550" s="4" t="s">
        <v>467</v>
      </c>
      <c r="C550" s="3" t="s">
        <v>25</v>
      </c>
      <c r="D550" s="3" t="s">
        <v>46</v>
      </c>
      <c r="E550" s="4" t="s">
        <v>2390</v>
      </c>
      <c r="F550" s="4" t="s">
        <v>1719</v>
      </c>
      <c r="G550" s="4">
        <v>39763293</v>
      </c>
      <c r="H550" s="4" t="s">
        <v>2620</v>
      </c>
      <c r="I550" s="4" t="s">
        <v>2621</v>
      </c>
      <c r="J550" s="4">
        <v>3134750212</v>
      </c>
      <c r="K550" s="21">
        <f>+VLOOKUP(A550,'[1]2024'!$B:$I,8,0)</f>
        <v>45560</v>
      </c>
      <c r="L550" s="21">
        <f>+VLOOKUP(A550,'[1]2024'!$B:$J,9,0)</f>
        <v>45569</v>
      </c>
      <c r="M550" s="21">
        <f>+VLOOKUP(A550,'[1]2024'!$B:$K,10,0)</f>
        <v>45660</v>
      </c>
      <c r="N550" s="4">
        <v>3</v>
      </c>
      <c r="O550" s="4" t="s">
        <v>31</v>
      </c>
      <c r="P550" s="4"/>
      <c r="Q550" s="21"/>
      <c r="R550" s="2">
        <v>8160000</v>
      </c>
      <c r="S550" s="2">
        <v>0</v>
      </c>
      <c r="T550" s="15">
        <v>8160000</v>
      </c>
      <c r="U550" s="17" t="s">
        <v>2568</v>
      </c>
      <c r="V550" s="4" t="s">
        <v>2393</v>
      </c>
      <c r="W550" s="4" t="s">
        <v>31</v>
      </c>
      <c r="X550" s="17" t="s">
        <v>34</v>
      </c>
    </row>
    <row r="551" spans="1:24">
      <c r="A551" s="4">
        <v>550</v>
      </c>
      <c r="B551" s="4" t="s">
        <v>24</v>
      </c>
      <c r="C551" s="3" t="s">
        <v>25</v>
      </c>
      <c r="D551" s="3" t="s">
        <v>26</v>
      </c>
      <c r="E551" s="4" t="s">
        <v>2622</v>
      </c>
      <c r="F551" s="4" t="s">
        <v>884</v>
      </c>
      <c r="G551" s="4">
        <v>1016067569</v>
      </c>
      <c r="H551" s="4" t="s">
        <v>2623</v>
      </c>
      <c r="I551" s="4" t="s">
        <v>886</v>
      </c>
      <c r="J551" s="4">
        <v>3184846925</v>
      </c>
      <c r="K551" s="21">
        <f>+VLOOKUP(A551,'[1]2024'!$B:$I,8,0)</f>
        <v>45572</v>
      </c>
      <c r="L551" s="21">
        <f>+VLOOKUP(A551,'[1]2024'!$B:$J,9,0)</f>
        <v>45574</v>
      </c>
      <c r="M551" s="21">
        <f>+VLOOKUP(A551,'[1]2024'!$B:$K,10,0)</f>
        <v>45665</v>
      </c>
      <c r="N551" s="4">
        <v>3</v>
      </c>
      <c r="O551" s="4" t="s">
        <v>31</v>
      </c>
      <c r="P551" s="4">
        <f>+VLOOKUP(A551,[2]ADIC!$C:$D,2,0)</f>
        <v>30</v>
      </c>
      <c r="Q551" s="21">
        <f>+VLOOKUP(A551,[2]ADIC!$C:$E,3,0)</f>
        <v>45696</v>
      </c>
      <c r="R551" s="2">
        <v>16404000</v>
      </c>
      <c r="S551" s="2">
        <v>5468000</v>
      </c>
      <c r="T551" s="15">
        <v>21872000</v>
      </c>
      <c r="U551" s="17" t="s">
        <v>2624</v>
      </c>
      <c r="V551" s="4" t="s">
        <v>2625</v>
      </c>
      <c r="W551" s="4" t="s">
        <v>31</v>
      </c>
      <c r="X551" s="17" t="s">
        <v>34</v>
      </c>
    </row>
    <row r="552" spans="1:24">
      <c r="A552" s="4">
        <v>551</v>
      </c>
      <c r="B552" s="4" t="s">
        <v>24</v>
      </c>
      <c r="C552" s="3" t="s">
        <v>25</v>
      </c>
      <c r="D552" s="3" t="s">
        <v>26</v>
      </c>
      <c r="E552" s="4" t="s">
        <v>2541</v>
      </c>
      <c r="F552" s="4" t="s">
        <v>2626</v>
      </c>
      <c r="G552" s="4">
        <v>79508103</v>
      </c>
      <c r="H552" s="4" t="s">
        <v>2627</v>
      </c>
      <c r="I552" s="4" t="s">
        <v>2628</v>
      </c>
      <c r="J552" s="4">
        <v>3205939346</v>
      </c>
      <c r="K552" s="21">
        <f>+VLOOKUP(A552,'[1]2024'!$B:$I,8,0)</f>
        <v>45561</v>
      </c>
      <c r="L552" s="21">
        <f>+VLOOKUP(A552,'[1]2024'!$B:$J,9,0)</f>
        <v>45566</v>
      </c>
      <c r="M552" s="21">
        <f>+VLOOKUP(A552,'[1]2024'!$B:$K,10,0)</f>
        <v>45657</v>
      </c>
      <c r="N552" s="4">
        <v>3</v>
      </c>
      <c r="O552" s="4" t="s">
        <v>31</v>
      </c>
      <c r="P552" s="4"/>
      <c r="Q552" s="21"/>
      <c r="R552" s="2">
        <v>15000000</v>
      </c>
      <c r="S552" s="2">
        <v>0</v>
      </c>
      <c r="T552" s="15">
        <v>15000000</v>
      </c>
      <c r="U552" s="17" t="s">
        <v>2545</v>
      </c>
      <c r="V552" s="4" t="s">
        <v>2523</v>
      </c>
      <c r="W552" s="4" t="s">
        <v>31</v>
      </c>
      <c r="X552" s="17" t="s">
        <v>34</v>
      </c>
    </row>
    <row r="553" spans="1:24">
      <c r="A553" s="4">
        <v>552</v>
      </c>
      <c r="B553" s="4" t="s">
        <v>24</v>
      </c>
      <c r="C553" s="3" t="s">
        <v>25</v>
      </c>
      <c r="D553" s="3" t="s">
        <v>26</v>
      </c>
      <c r="E553" s="4" t="s">
        <v>2629</v>
      </c>
      <c r="F553" s="4" t="s">
        <v>2630</v>
      </c>
      <c r="G553" s="4">
        <v>80037398</v>
      </c>
      <c r="H553" s="4" t="s">
        <v>2631</v>
      </c>
      <c r="I553" s="4" t="s">
        <v>2632</v>
      </c>
      <c r="J553" s="4">
        <v>3043419732</v>
      </c>
      <c r="K553" s="21">
        <f>+VLOOKUP(A553,'[1]2024'!$B:$I,8,0)</f>
        <v>45582</v>
      </c>
      <c r="L553" s="21">
        <f>+VLOOKUP(A553,'[1]2024'!$B:$J,9,0)</f>
        <v>45595</v>
      </c>
      <c r="M553" s="21">
        <f>+VLOOKUP(A553,'[1]2024'!$B:$K,10,0)</f>
        <v>45686</v>
      </c>
      <c r="N553" s="4">
        <v>3</v>
      </c>
      <c r="O553" s="4" t="s">
        <v>31</v>
      </c>
      <c r="P553" s="4"/>
      <c r="Q553" s="21"/>
      <c r="R553" s="2">
        <v>14319000</v>
      </c>
      <c r="S553" s="2">
        <v>0</v>
      </c>
      <c r="T553" s="15">
        <v>14319000</v>
      </c>
      <c r="U553" s="17" t="s">
        <v>2633</v>
      </c>
      <c r="V553" s="4" t="s">
        <v>2523</v>
      </c>
      <c r="W553" s="4" t="s">
        <v>31</v>
      </c>
      <c r="X553" s="17" t="s">
        <v>34</v>
      </c>
    </row>
    <row r="554" spans="1:24">
      <c r="A554" s="4">
        <v>553</v>
      </c>
      <c r="B554" s="4" t="s">
        <v>24</v>
      </c>
      <c r="C554" s="3" t="s">
        <v>25</v>
      </c>
      <c r="D554" s="3" t="s">
        <v>26</v>
      </c>
      <c r="E554" s="4" t="s">
        <v>2634</v>
      </c>
      <c r="F554" s="4" t="s">
        <v>2635</v>
      </c>
      <c r="G554" s="4">
        <v>52932216</v>
      </c>
      <c r="H554" s="4" t="s">
        <v>1610</v>
      </c>
      <c r="I554" s="4" t="s">
        <v>1611</v>
      </c>
      <c r="J554" s="4">
        <v>3183061542</v>
      </c>
      <c r="K554" s="21">
        <f>+VLOOKUP(A554,'[1]2024'!$B:$I,8,0)</f>
        <v>45561</v>
      </c>
      <c r="L554" s="21">
        <f>+VLOOKUP(A554,'[1]2024'!$B:$J,9,0)</f>
        <v>45565</v>
      </c>
      <c r="M554" s="21">
        <f>+VLOOKUP(A554,'[1]2024'!$B:$K,10,0)</f>
        <v>45655</v>
      </c>
      <c r="N554" s="4">
        <v>3</v>
      </c>
      <c r="O554" s="4" t="s">
        <v>31</v>
      </c>
      <c r="P554" s="4">
        <f>+VLOOKUP(A554,[2]ADIC!$C:$D,2,0)</f>
        <v>30</v>
      </c>
      <c r="Q554" s="21">
        <f>+VLOOKUP(A554,[2]ADIC!$C:$E,3,0)</f>
        <v>45686</v>
      </c>
      <c r="R554" s="2">
        <v>14319000</v>
      </c>
      <c r="S554" s="2">
        <v>4773000</v>
      </c>
      <c r="T554" s="15">
        <v>19092000</v>
      </c>
      <c r="U554" s="17" t="s">
        <v>2636</v>
      </c>
      <c r="V554" s="4" t="s">
        <v>2637</v>
      </c>
      <c r="W554" s="4" t="s">
        <v>31</v>
      </c>
      <c r="X554" s="17" t="s">
        <v>34</v>
      </c>
    </row>
    <row r="555" spans="1:24">
      <c r="A555" s="4">
        <v>554</v>
      </c>
      <c r="B555" s="4" t="s">
        <v>24</v>
      </c>
      <c r="C555" s="3" t="s">
        <v>25</v>
      </c>
      <c r="D555" s="3" t="s">
        <v>46</v>
      </c>
      <c r="E555" s="4" t="s">
        <v>2638</v>
      </c>
      <c r="F555" s="4" t="s">
        <v>1773</v>
      </c>
      <c r="G555" s="4">
        <v>19438011</v>
      </c>
      <c r="H555" s="4" t="s">
        <v>2639</v>
      </c>
      <c r="I555" s="4" t="s">
        <v>2640</v>
      </c>
      <c r="J555" s="4">
        <v>3107884980</v>
      </c>
      <c r="K555" s="21">
        <f>+VLOOKUP(A555,'[1]2024'!$B:$I,8,0)</f>
        <v>45565</v>
      </c>
      <c r="L555" s="21">
        <f>+VLOOKUP(A555,'[1]2024'!$B:$J,9,0)</f>
        <v>45573</v>
      </c>
      <c r="M555" s="21">
        <f>+VLOOKUP(A555,'[1]2024'!$B:$K,10,0)</f>
        <v>45664</v>
      </c>
      <c r="N555" s="4">
        <v>3</v>
      </c>
      <c r="O555" s="4" t="s">
        <v>31</v>
      </c>
      <c r="P555" s="4"/>
      <c r="Q555" s="21"/>
      <c r="R555" s="2">
        <v>7800000</v>
      </c>
      <c r="S555" s="2">
        <v>0</v>
      </c>
      <c r="T555" s="15">
        <v>7800000</v>
      </c>
      <c r="U555" s="17" t="s">
        <v>2641</v>
      </c>
      <c r="V555" s="4" t="s">
        <v>2642</v>
      </c>
      <c r="W555" s="4" t="s">
        <v>31</v>
      </c>
      <c r="X555" s="17" t="s">
        <v>34</v>
      </c>
    </row>
    <row r="556" spans="1:24">
      <c r="A556" s="4">
        <v>555</v>
      </c>
      <c r="B556" s="4" t="s">
        <v>24</v>
      </c>
      <c r="C556" s="3" t="s">
        <v>25</v>
      </c>
      <c r="D556" s="3" t="s">
        <v>26</v>
      </c>
      <c r="E556" s="4" t="s">
        <v>2643</v>
      </c>
      <c r="F556" s="4" t="s">
        <v>2644</v>
      </c>
      <c r="G556" s="4">
        <v>1022390067</v>
      </c>
      <c r="H556" s="4" t="s">
        <v>588</v>
      </c>
      <c r="I556" s="4" t="s">
        <v>2645</v>
      </c>
      <c r="J556" s="4">
        <v>3202715812</v>
      </c>
      <c r="K556" s="21">
        <f>+VLOOKUP(A556,'[1]2024'!$B:$I,8,0)</f>
        <v>45562</v>
      </c>
      <c r="L556" s="21">
        <f>+VLOOKUP(A556,'[1]2024'!$B:$J,9,0)</f>
        <v>45566</v>
      </c>
      <c r="M556" s="21">
        <f>+VLOOKUP(A556,'[1]2024'!$B:$K,10,0)</f>
        <v>45657</v>
      </c>
      <c r="N556" s="4">
        <v>3</v>
      </c>
      <c r="O556" s="4" t="s">
        <v>31</v>
      </c>
      <c r="P556" s="4">
        <f>+VLOOKUP(A556,[2]ADIC!$C:$D,2,0)</f>
        <v>30</v>
      </c>
      <c r="Q556" s="21">
        <f>+VLOOKUP(A556,[2]ADIC!$C:$E,3,0)</f>
        <v>45688</v>
      </c>
      <c r="R556" s="2">
        <v>16404000</v>
      </c>
      <c r="S556" s="2">
        <v>5468000</v>
      </c>
      <c r="T556" s="15">
        <v>21872000</v>
      </c>
      <c r="U556" s="17" t="s">
        <v>2646</v>
      </c>
      <c r="V556" s="4" t="s">
        <v>2523</v>
      </c>
      <c r="W556" s="4" t="s">
        <v>31</v>
      </c>
      <c r="X556" s="17" t="s">
        <v>34</v>
      </c>
    </row>
    <row r="557" spans="1:24">
      <c r="A557" s="4">
        <v>556</v>
      </c>
      <c r="B557" s="4" t="s">
        <v>24</v>
      </c>
      <c r="C557" s="3" t="s">
        <v>25</v>
      </c>
      <c r="D557" s="3" t="s">
        <v>26</v>
      </c>
      <c r="E557" s="4" t="s">
        <v>2647</v>
      </c>
      <c r="F557" s="4" t="s">
        <v>2648</v>
      </c>
      <c r="G557" s="4">
        <v>1070926595</v>
      </c>
      <c r="H557" s="4" t="s">
        <v>2649</v>
      </c>
      <c r="I557" s="4" t="s">
        <v>164</v>
      </c>
      <c r="J557" s="4">
        <v>3132279170</v>
      </c>
      <c r="K557" s="21">
        <f>+VLOOKUP(A557,'[1]2024'!$B:$I,8,0)</f>
        <v>45568</v>
      </c>
      <c r="L557" s="21">
        <f>+VLOOKUP(A557,'[1]2024'!$B:$J,9,0)</f>
        <v>45573</v>
      </c>
      <c r="M557" s="21">
        <f>+VLOOKUP(A557,'[1]2024'!$B:$K,10,0)</f>
        <v>45664</v>
      </c>
      <c r="N557" s="4">
        <v>3</v>
      </c>
      <c r="O557" s="4" t="s">
        <v>31</v>
      </c>
      <c r="P557" s="4"/>
      <c r="Q557" s="21"/>
      <c r="R557" s="2">
        <v>16200000</v>
      </c>
      <c r="S557" s="2">
        <v>0</v>
      </c>
      <c r="T557" s="15">
        <v>16200000</v>
      </c>
      <c r="U557" s="17" t="s">
        <v>2650</v>
      </c>
      <c r="V557" s="4" t="s">
        <v>2518</v>
      </c>
      <c r="W557" s="4" t="s">
        <v>31</v>
      </c>
      <c r="X557" s="17" t="s">
        <v>34</v>
      </c>
    </row>
    <row r="558" spans="1:24">
      <c r="A558" s="4">
        <v>557</v>
      </c>
      <c r="B558" s="4" t="s">
        <v>24</v>
      </c>
      <c r="C558" s="3" t="s">
        <v>25</v>
      </c>
      <c r="D558" s="3" t="s">
        <v>26</v>
      </c>
      <c r="E558" s="4" t="s">
        <v>2647</v>
      </c>
      <c r="F558" s="4" t="s">
        <v>1921</v>
      </c>
      <c r="G558" s="4">
        <v>1015396314</v>
      </c>
      <c r="H558" s="4" t="s">
        <v>1922</v>
      </c>
      <c r="I558" s="4" t="s">
        <v>1923</v>
      </c>
      <c r="J558" s="4">
        <v>3118544733</v>
      </c>
      <c r="K558" s="21">
        <f>+VLOOKUP(A558,'[1]2024'!$B:$I,8,0)</f>
        <v>45569</v>
      </c>
      <c r="L558" s="21">
        <f>+VLOOKUP(A558,'[1]2024'!$B:$J,9,0)</f>
        <v>45574</v>
      </c>
      <c r="M558" s="21">
        <f>+VLOOKUP(A558,'[1]2024'!$B:$K,10,0)</f>
        <v>45665</v>
      </c>
      <c r="N558" s="4">
        <v>3</v>
      </c>
      <c r="O558" s="4" t="s">
        <v>31</v>
      </c>
      <c r="P558" s="4"/>
      <c r="Q558" s="21"/>
      <c r="R558" s="2">
        <v>16200000</v>
      </c>
      <c r="S558" s="2">
        <v>0</v>
      </c>
      <c r="T558" s="15">
        <v>16200000</v>
      </c>
      <c r="U558" s="17" t="s">
        <v>2650</v>
      </c>
      <c r="V558" s="4" t="s">
        <v>2518</v>
      </c>
      <c r="W558" s="4" t="s">
        <v>31</v>
      </c>
      <c r="X558" s="17" t="s">
        <v>34</v>
      </c>
    </row>
    <row r="559" spans="1:24">
      <c r="A559" s="4">
        <v>558</v>
      </c>
      <c r="B559" s="4" t="s">
        <v>24</v>
      </c>
      <c r="C559" s="3" t="s">
        <v>25</v>
      </c>
      <c r="D559" s="3" t="s">
        <v>26</v>
      </c>
      <c r="E559" s="4" t="s">
        <v>2629</v>
      </c>
      <c r="F559" s="4" t="s">
        <v>484</v>
      </c>
      <c r="G559" s="4">
        <v>1026281354</v>
      </c>
      <c r="H559" s="4" t="s">
        <v>485</v>
      </c>
      <c r="I559" s="4" t="s">
        <v>2651</v>
      </c>
      <c r="J559" s="4">
        <v>3003142924</v>
      </c>
      <c r="K559" s="21">
        <f>+VLOOKUP(A559,'[1]2024'!$B:$I,8,0)</f>
        <v>45561</v>
      </c>
      <c r="L559" s="21">
        <f>+VLOOKUP(A559,'[1]2024'!$B:$J,9,0)</f>
        <v>45566</v>
      </c>
      <c r="M559" s="21">
        <f>+VLOOKUP(A559,'[1]2024'!$B:$K,10,0)</f>
        <v>45657</v>
      </c>
      <c r="N559" s="4">
        <v>3</v>
      </c>
      <c r="O559" s="4" t="s">
        <v>31</v>
      </c>
      <c r="P559" s="4">
        <f>+VLOOKUP(A559,[2]ADIC!$C:$D,2,0)</f>
        <v>30</v>
      </c>
      <c r="Q559" s="21">
        <f>+VLOOKUP(A559,[2]ADIC!$C:$E,3,0)</f>
        <v>45688</v>
      </c>
      <c r="R559" s="2">
        <v>14319000</v>
      </c>
      <c r="S559" s="2">
        <v>4773000</v>
      </c>
      <c r="T559" s="15">
        <v>19092000</v>
      </c>
      <c r="U559" s="17" t="s">
        <v>2633</v>
      </c>
      <c r="V559" s="4" t="s">
        <v>2523</v>
      </c>
      <c r="W559" s="4" t="s">
        <v>31</v>
      </c>
      <c r="X559" s="17" t="s">
        <v>34</v>
      </c>
    </row>
    <row r="560" spans="1:24">
      <c r="A560" s="4">
        <v>559</v>
      </c>
      <c r="B560" s="4" t="s">
        <v>24</v>
      </c>
      <c r="C560" s="3" t="s">
        <v>25</v>
      </c>
      <c r="D560" s="3" t="s">
        <v>26</v>
      </c>
      <c r="E560" s="4" t="s">
        <v>2652</v>
      </c>
      <c r="F560" s="4" t="s">
        <v>472</v>
      </c>
      <c r="G560" s="4">
        <v>1013607868</v>
      </c>
      <c r="H560" s="4" t="s">
        <v>2653</v>
      </c>
      <c r="I560" s="4" t="s">
        <v>2654</v>
      </c>
      <c r="J560" s="4">
        <v>3107547924</v>
      </c>
      <c r="K560" s="21">
        <f>+VLOOKUP(A560,'[1]2024'!$B:$I,8,0)</f>
        <v>45568</v>
      </c>
      <c r="L560" s="21">
        <f>+VLOOKUP(A560,'[1]2024'!$B:$J,9,0)</f>
        <v>45572</v>
      </c>
      <c r="M560" s="21">
        <f>+VLOOKUP(A560,'[1]2024'!$B:$K,10,0)</f>
        <v>45663</v>
      </c>
      <c r="N560" s="4">
        <v>3</v>
      </c>
      <c r="O560" s="4" t="s">
        <v>31</v>
      </c>
      <c r="P560" s="4">
        <f>+VLOOKUP(A560,[2]ADIC!$C:$D,2,0)</f>
        <v>30</v>
      </c>
      <c r="Q560" s="21">
        <f>+VLOOKUP(A560,[2]ADIC!$C:$E,3,0)</f>
        <v>45694</v>
      </c>
      <c r="R560" s="2">
        <v>18000000</v>
      </c>
      <c r="S560" s="2">
        <v>6000000</v>
      </c>
      <c r="T560" s="15">
        <v>24000000</v>
      </c>
      <c r="U560" s="17" t="s">
        <v>2655</v>
      </c>
      <c r="V560" s="4" t="s">
        <v>334</v>
      </c>
      <c r="W560" s="4" t="s">
        <v>31</v>
      </c>
      <c r="X560" s="17" t="s">
        <v>34</v>
      </c>
    </row>
    <row r="561" spans="1:24">
      <c r="A561" s="4">
        <v>560</v>
      </c>
      <c r="B561" s="4" t="s">
        <v>160</v>
      </c>
      <c r="C561" s="3" t="s">
        <v>25</v>
      </c>
      <c r="D561" s="3" t="s">
        <v>26</v>
      </c>
      <c r="E561" s="4" t="s">
        <v>2656</v>
      </c>
      <c r="F561" s="4" t="s">
        <v>1402</v>
      </c>
      <c r="G561" s="4">
        <v>1014285963</v>
      </c>
      <c r="H561" s="4" t="s">
        <v>2657</v>
      </c>
      <c r="I561" s="4" t="s">
        <v>2658</v>
      </c>
      <c r="J561" s="4">
        <v>3107534558</v>
      </c>
      <c r="K561" s="21">
        <f>+VLOOKUP(A561,'[1]2024'!$B:$I,8,0)</f>
        <v>45565</v>
      </c>
      <c r="L561" s="21">
        <f>+VLOOKUP(A561,'[1]2024'!$B:$J,9,0)</f>
        <v>45568</v>
      </c>
      <c r="M561" s="21">
        <f>+VLOOKUP(A561,'[1]2024'!$B:$K,10,0)</f>
        <v>45659</v>
      </c>
      <c r="N561" s="4">
        <v>3</v>
      </c>
      <c r="O561" s="4" t="s">
        <v>31</v>
      </c>
      <c r="P561" s="4"/>
      <c r="Q561" s="21"/>
      <c r="R561" s="2">
        <v>15000000</v>
      </c>
      <c r="S561" s="2">
        <v>0</v>
      </c>
      <c r="T561" s="15">
        <v>15000000</v>
      </c>
      <c r="U561" s="17" t="s">
        <v>2659</v>
      </c>
      <c r="V561" s="4" t="s">
        <v>2660</v>
      </c>
      <c r="W561" s="4" t="s">
        <v>31</v>
      </c>
      <c r="X561" s="17" t="s">
        <v>34</v>
      </c>
    </row>
    <row r="562" spans="1:24">
      <c r="A562" s="4">
        <v>561</v>
      </c>
      <c r="B562" s="4" t="s">
        <v>467</v>
      </c>
      <c r="C562" s="3" t="s">
        <v>25</v>
      </c>
      <c r="D562" s="3" t="s">
        <v>46</v>
      </c>
      <c r="E562" s="4" t="s">
        <v>2661</v>
      </c>
      <c r="F562" s="4" t="s">
        <v>1625</v>
      </c>
      <c r="G562" s="4">
        <v>1001275122</v>
      </c>
      <c r="H562" s="4" t="s">
        <v>2662</v>
      </c>
      <c r="I562" s="4" t="s">
        <v>2663</v>
      </c>
      <c r="J562" s="4">
        <v>3204103293</v>
      </c>
      <c r="K562" s="21">
        <f>+VLOOKUP(A562,'[1]2024'!$B:$I,8,0)</f>
        <v>45568</v>
      </c>
      <c r="L562" s="21">
        <f>+VLOOKUP(A562,'[1]2024'!$B:$J,9,0)</f>
        <v>45569</v>
      </c>
      <c r="M562" s="21">
        <f>+VLOOKUP(A562,'[1]2024'!$B:$K,10,0)</f>
        <v>45660</v>
      </c>
      <c r="N562" s="4">
        <v>3</v>
      </c>
      <c r="O562" s="4" t="s">
        <v>31</v>
      </c>
      <c r="P562" s="4"/>
      <c r="Q562" s="21"/>
      <c r="R562" s="2">
        <v>7500000</v>
      </c>
      <c r="S562" s="2">
        <v>0</v>
      </c>
      <c r="T562" s="15">
        <v>7500000</v>
      </c>
      <c r="U562" s="17" t="s">
        <v>2664</v>
      </c>
      <c r="V562" s="4" t="s">
        <v>2393</v>
      </c>
      <c r="W562" s="4" t="s">
        <v>31</v>
      </c>
      <c r="X562" s="17" t="s">
        <v>34</v>
      </c>
    </row>
    <row r="563" spans="1:24">
      <c r="A563" s="4">
        <v>562</v>
      </c>
      <c r="B563" s="4" t="s">
        <v>24</v>
      </c>
      <c r="C563" s="3" t="s">
        <v>25</v>
      </c>
      <c r="D563" s="3" t="s">
        <v>26</v>
      </c>
      <c r="E563" s="4" t="s">
        <v>2665</v>
      </c>
      <c r="F563" s="4" t="s">
        <v>2666</v>
      </c>
      <c r="G563" s="4">
        <v>1022963604</v>
      </c>
      <c r="H563" s="4" t="s">
        <v>2667</v>
      </c>
      <c r="I563" s="4" t="s">
        <v>2668</v>
      </c>
      <c r="J563" s="4">
        <v>3102851718</v>
      </c>
      <c r="K563" s="21">
        <f>+VLOOKUP(A563,'[1]2024'!$B:$I,8,0)</f>
        <v>45565</v>
      </c>
      <c r="L563" s="21" t="str">
        <f>+VLOOKUP(A563,'[1]2024'!$B:$J,9,0)</f>
        <v>NA</v>
      </c>
      <c r="M563" s="21" t="str">
        <f>+VLOOKUP(A563,'[1]2024'!$B:$K,10,0)</f>
        <v>NA</v>
      </c>
      <c r="N563" s="4">
        <v>3</v>
      </c>
      <c r="O563" s="4" t="s">
        <v>31</v>
      </c>
      <c r="P563" s="4"/>
      <c r="Q563" s="21"/>
      <c r="R563" s="2">
        <v>16404000</v>
      </c>
      <c r="S563" s="2">
        <v>0</v>
      </c>
      <c r="T563" s="15">
        <v>16404000</v>
      </c>
      <c r="U563" s="17" t="s">
        <v>2669</v>
      </c>
      <c r="V563" s="4" t="s">
        <v>2166</v>
      </c>
      <c r="W563" s="4" t="s">
        <v>31</v>
      </c>
      <c r="X563" s="17" t="s">
        <v>34</v>
      </c>
    </row>
    <row r="564" spans="1:24">
      <c r="A564" s="4">
        <v>563</v>
      </c>
      <c r="B564" s="4" t="s">
        <v>1043</v>
      </c>
      <c r="C564" s="3" t="s">
        <v>25</v>
      </c>
      <c r="D564" s="3" t="s">
        <v>26</v>
      </c>
      <c r="E564" s="4" t="s">
        <v>2670</v>
      </c>
      <c r="F564" s="4" t="s">
        <v>2671</v>
      </c>
      <c r="G564" s="4">
        <v>1026572878</v>
      </c>
      <c r="H564" s="4" t="s">
        <v>2672</v>
      </c>
      <c r="I564" s="4" t="s">
        <v>2673</v>
      </c>
      <c r="J564" s="4">
        <v>3106785730</v>
      </c>
      <c r="K564" s="21">
        <f>+VLOOKUP(A564,'[1]2024'!$B:$I,8,0)</f>
        <v>45574</v>
      </c>
      <c r="L564" s="21">
        <f>+VLOOKUP(A564,'[1]2024'!$B:$J,9,0)</f>
        <v>45586</v>
      </c>
      <c r="M564" s="21">
        <f>+VLOOKUP(A564,'[1]2024'!$B:$K,10,0)</f>
        <v>45677</v>
      </c>
      <c r="N564" s="4">
        <v>3</v>
      </c>
      <c r="O564" s="4" t="s">
        <v>31</v>
      </c>
      <c r="P564" s="4"/>
      <c r="Q564" s="21"/>
      <c r="R564" s="2">
        <v>14319000</v>
      </c>
      <c r="S564" s="2">
        <v>0</v>
      </c>
      <c r="T564" s="15">
        <v>14319000</v>
      </c>
      <c r="U564" s="17" t="s">
        <v>2674</v>
      </c>
      <c r="V564" s="4" t="s">
        <v>2675</v>
      </c>
      <c r="W564" s="4" t="s">
        <v>31</v>
      </c>
      <c r="X564" s="17" t="s">
        <v>34</v>
      </c>
    </row>
    <row r="565" spans="1:24">
      <c r="A565" s="4">
        <v>564</v>
      </c>
      <c r="B565" s="4" t="s">
        <v>2676</v>
      </c>
      <c r="C565" s="3" t="s">
        <v>25</v>
      </c>
      <c r="D565" s="3" t="s">
        <v>2677</v>
      </c>
      <c r="E565" s="4" t="s">
        <v>2678</v>
      </c>
      <c r="F565" s="4" t="s">
        <v>2679</v>
      </c>
      <c r="G565" s="4">
        <v>900062917</v>
      </c>
      <c r="H565" s="4" t="s">
        <v>31</v>
      </c>
      <c r="I565" s="4" t="s">
        <v>2680</v>
      </c>
      <c r="J565" s="4">
        <v>4722005</v>
      </c>
      <c r="K565" s="21">
        <f>+VLOOKUP(A565,'[1]2024'!$B:$I,8,0)</f>
        <v>45588</v>
      </c>
      <c r="L565" s="21">
        <f>+VLOOKUP(A565,'[1]2024'!$B:$J,9,0)</f>
        <v>45595</v>
      </c>
      <c r="M565" s="21">
        <f>+VLOOKUP(A565,'[1]2024'!$B:$K,10,0)</f>
        <v>45898</v>
      </c>
      <c r="N565" s="4">
        <v>10</v>
      </c>
      <c r="O565" s="4" t="s">
        <v>31</v>
      </c>
      <c r="P565" s="4"/>
      <c r="Q565" s="21"/>
      <c r="R565" s="2">
        <v>3000000</v>
      </c>
      <c r="S565" s="2">
        <v>0</v>
      </c>
      <c r="T565" s="15">
        <v>3000000</v>
      </c>
      <c r="U565" s="17" t="s">
        <v>2681</v>
      </c>
      <c r="V565" s="4" t="s">
        <v>358</v>
      </c>
      <c r="W565" s="4" t="s">
        <v>31</v>
      </c>
      <c r="X565" s="17" t="s">
        <v>1962</v>
      </c>
    </row>
    <row r="566" spans="1:24">
      <c r="A566" s="4">
        <v>565</v>
      </c>
      <c r="B566" s="4" t="s">
        <v>440</v>
      </c>
      <c r="C566" s="3" t="s">
        <v>25</v>
      </c>
      <c r="D566" s="3" t="s">
        <v>26</v>
      </c>
      <c r="E566" s="4" t="s">
        <v>2682</v>
      </c>
      <c r="F566" s="4" t="s">
        <v>2683</v>
      </c>
      <c r="G566" s="4">
        <v>79506281</v>
      </c>
      <c r="H566" s="4" t="s">
        <v>443</v>
      </c>
      <c r="I566" s="4" t="s">
        <v>444</v>
      </c>
      <c r="J566" s="4">
        <v>3102530749</v>
      </c>
      <c r="K566" s="21">
        <f>+VLOOKUP(A566,'[1]2024'!$B:$I,8,0)</f>
        <v>45568</v>
      </c>
      <c r="L566" s="21">
        <f>+VLOOKUP(A566,'[1]2024'!$B:$J,9,0)</f>
        <v>45581</v>
      </c>
      <c r="M566" s="21">
        <f>+VLOOKUP(A566,'[1]2024'!$B:$K,10,0)</f>
        <v>45672</v>
      </c>
      <c r="N566" s="4">
        <v>3</v>
      </c>
      <c r="O566" s="4" t="s">
        <v>31</v>
      </c>
      <c r="P566" s="4">
        <f>+VLOOKUP(A566,[2]ADIC!$C:$D,2,0)</f>
        <v>25</v>
      </c>
      <c r="Q566" s="21">
        <f>+VLOOKUP(A566,[2]ADIC!$C:$E,3,0)</f>
        <v>45703</v>
      </c>
      <c r="R566" s="2">
        <v>18000000</v>
      </c>
      <c r="S566" s="2">
        <v>5000000</v>
      </c>
      <c r="T566" s="15">
        <v>23000000</v>
      </c>
      <c r="U566" s="17" t="s">
        <v>2684</v>
      </c>
      <c r="V566" s="4" t="s">
        <v>334</v>
      </c>
      <c r="W566" s="4" t="s">
        <v>31</v>
      </c>
      <c r="X566" s="17" t="s">
        <v>34</v>
      </c>
    </row>
    <row r="567" spans="1:24">
      <c r="A567" s="4">
        <v>566</v>
      </c>
      <c r="B567" s="4" t="s">
        <v>467</v>
      </c>
      <c r="C567" s="3" t="s">
        <v>25</v>
      </c>
      <c r="D567" s="3" t="s">
        <v>46</v>
      </c>
      <c r="E567" s="4" t="s">
        <v>2685</v>
      </c>
      <c r="F567" s="4" t="s">
        <v>2686</v>
      </c>
      <c r="G567" s="4">
        <v>19477997</v>
      </c>
      <c r="H567" s="4" t="s">
        <v>1717</v>
      </c>
      <c r="I567" s="4" t="s">
        <v>1718</v>
      </c>
      <c r="J567" s="4">
        <v>3208098403</v>
      </c>
      <c r="K567" s="21">
        <f>+VLOOKUP(A567,'[1]2024'!$B:$I,8,0)</f>
        <v>45294</v>
      </c>
      <c r="L567" s="21">
        <f>+VLOOKUP(A567,'[1]2024'!$B:$J,9,0)</f>
        <v>45572</v>
      </c>
      <c r="M567" s="21">
        <f>+VLOOKUP(A567,'[1]2024'!$B:$K,10,0)</f>
        <v>45632</v>
      </c>
      <c r="N567" s="4">
        <v>2</v>
      </c>
      <c r="O567" s="4" t="s">
        <v>31</v>
      </c>
      <c r="P567" s="4">
        <f>+VLOOKUP(A567,[2]ADIC!$C:$D,2,0)</f>
        <v>30</v>
      </c>
      <c r="Q567" s="21">
        <f>+VLOOKUP(A567,[2]ADIC!$C:$E,3,0)</f>
        <v>45663</v>
      </c>
      <c r="R567" s="2">
        <v>5440000</v>
      </c>
      <c r="S567" s="2">
        <v>2720000</v>
      </c>
      <c r="T567" s="15">
        <v>8160000</v>
      </c>
      <c r="U567" s="17" t="s">
        <v>2687</v>
      </c>
      <c r="V567" s="4" t="s">
        <v>2393</v>
      </c>
      <c r="W567" s="4" t="s">
        <v>31</v>
      </c>
      <c r="X567" s="17" t="s">
        <v>34</v>
      </c>
    </row>
    <row r="568" spans="1:24">
      <c r="A568" s="4">
        <v>567</v>
      </c>
      <c r="B568" s="4" t="s">
        <v>440</v>
      </c>
      <c r="C568" s="3" t="s">
        <v>25</v>
      </c>
      <c r="D568" s="3" t="s">
        <v>26</v>
      </c>
      <c r="E568" s="4" t="s">
        <v>2688</v>
      </c>
      <c r="F568" s="4" t="s">
        <v>972</v>
      </c>
      <c r="G568" s="4">
        <v>1026294301</v>
      </c>
      <c r="H568" s="4" t="s">
        <v>2689</v>
      </c>
      <c r="I568" s="4" t="s">
        <v>2690</v>
      </c>
      <c r="J568" s="4">
        <v>3118499260</v>
      </c>
      <c r="K568" s="21">
        <f>+VLOOKUP(A568,'[1]2024'!$B:$I,8,0)</f>
        <v>45569</v>
      </c>
      <c r="L568" s="21">
        <f>+VLOOKUP(A568,'[1]2024'!$B:$J,9,0)</f>
        <v>45573</v>
      </c>
      <c r="M568" s="21">
        <f>+VLOOKUP(A568,'[1]2024'!$B:$K,10,0)</f>
        <v>45664</v>
      </c>
      <c r="N568" s="4">
        <v>3</v>
      </c>
      <c r="O568" s="4" t="s">
        <v>31</v>
      </c>
      <c r="P568" s="4">
        <f>+VLOOKUP(A568,[2]ADIC!$C:$D,2,0)</f>
        <v>30</v>
      </c>
      <c r="Q568" s="21">
        <f>+VLOOKUP(A568,[2]ADIC!$C:$E,3,0)</f>
        <v>45695</v>
      </c>
      <c r="R568" s="2">
        <v>18000000</v>
      </c>
      <c r="S568" s="2">
        <v>6000000</v>
      </c>
      <c r="T568" s="15">
        <v>24000000</v>
      </c>
      <c r="U568" s="17" t="s">
        <v>2691</v>
      </c>
      <c r="V568" s="4" t="s">
        <v>334</v>
      </c>
      <c r="W568" s="4" t="s">
        <v>31</v>
      </c>
      <c r="X568" s="17" t="s">
        <v>34</v>
      </c>
    </row>
    <row r="569" spans="1:24">
      <c r="A569" s="4">
        <v>568</v>
      </c>
      <c r="B569" s="4" t="s">
        <v>654</v>
      </c>
      <c r="C569" s="3" t="s">
        <v>25</v>
      </c>
      <c r="D569" s="3" t="s">
        <v>26</v>
      </c>
      <c r="E569" s="4" t="s">
        <v>2692</v>
      </c>
      <c r="F569" s="4" t="s">
        <v>2693</v>
      </c>
      <c r="G569" s="4">
        <v>1014268694</v>
      </c>
      <c r="H569" s="4" t="s">
        <v>2694</v>
      </c>
      <c r="I569" s="4" t="s">
        <v>2695</v>
      </c>
      <c r="J569" s="4">
        <v>3012476478</v>
      </c>
      <c r="K569" s="21">
        <f>+VLOOKUP(A569,'[1]2024'!$B:$I,8,0)</f>
        <v>45568</v>
      </c>
      <c r="L569" s="21">
        <f>+VLOOKUP(A569,'[1]2024'!$B:$J,9,0)</f>
        <v>45572</v>
      </c>
      <c r="M569" s="21">
        <f>+VLOOKUP(A569,'[1]2024'!$B:$K,10,0)</f>
        <v>45663</v>
      </c>
      <c r="N569" s="4">
        <v>3</v>
      </c>
      <c r="O569" s="4" t="s">
        <v>31</v>
      </c>
      <c r="P569" s="4">
        <f>+VLOOKUP(A569,[2]ADIC!$C:$D,2,0)</f>
        <v>30</v>
      </c>
      <c r="Q569" s="21">
        <f>+VLOOKUP(A569,[2]ADIC!$C:$E,3,0)</f>
        <v>45694</v>
      </c>
      <c r="R569" s="2">
        <v>15000000</v>
      </c>
      <c r="S569" s="2">
        <v>5000000</v>
      </c>
      <c r="T569" s="15">
        <v>20000000</v>
      </c>
      <c r="U569" s="17" t="s">
        <v>2696</v>
      </c>
      <c r="V569" s="4" t="s">
        <v>2446</v>
      </c>
      <c r="W569" s="4" t="s">
        <v>31</v>
      </c>
      <c r="X569" s="17" t="s">
        <v>34</v>
      </c>
    </row>
    <row r="570" spans="1:24">
      <c r="A570" s="4">
        <v>569</v>
      </c>
      <c r="B570" s="4" t="s">
        <v>467</v>
      </c>
      <c r="C570" s="3" t="s">
        <v>25</v>
      </c>
      <c r="D570" s="3" t="s">
        <v>46</v>
      </c>
      <c r="E570" s="4" t="s">
        <v>2390</v>
      </c>
      <c r="F570" s="4" t="s">
        <v>2697</v>
      </c>
      <c r="G570" s="4">
        <v>1192768712</v>
      </c>
      <c r="H570" s="4" t="s">
        <v>2698</v>
      </c>
      <c r="I570" s="4" t="s">
        <v>2699</v>
      </c>
      <c r="J570" s="4">
        <v>3016757355</v>
      </c>
      <c r="K570" s="21">
        <f>+VLOOKUP(A570,'[1]2024'!$B:$I,8,0)</f>
        <v>45568</v>
      </c>
      <c r="L570" s="21">
        <f>+VLOOKUP(A570,'[1]2024'!$B:$J,9,0)</f>
        <v>45580</v>
      </c>
      <c r="M570" s="21">
        <f>+VLOOKUP(A570,'[1]2024'!$B:$K,10,0)</f>
        <v>45671</v>
      </c>
      <c r="N570" s="4">
        <v>3</v>
      </c>
      <c r="O570" s="4" t="s">
        <v>31</v>
      </c>
      <c r="P570" s="4"/>
      <c r="Q570" s="21"/>
      <c r="R570" s="2">
        <v>8160000</v>
      </c>
      <c r="S570" s="2">
        <v>0</v>
      </c>
      <c r="T570" s="15">
        <v>8160000</v>
      </c>
      <c r="U570" s="17" t="s">
        <v>2568</v>
      </c>
      <c r="V570" s="4" t="s">
        <v>2393</v>
      </c>
      <c r="W570" s="4" t="s">
        <v>31</v>
      </c>
      <c r="X570" s="17" t="s">
        <v>34</v>
      </c>
    </row>
    <row r="571" spans="1:24">
      <c r="A571" s="4">
        <v>570</v>
      </c>
      <c r="B571" s="4" t="s">
        <v>302</v>
      </c>
      <c r="C571" s="3" t="s">
        <v>25</v>
      </c>
      <c r="D571" s="3" t="s">
        <v>46</v>
      </c>
      <c r="E571" s="4" t="s">
        <v>2228</v>
      </c>
      <c r="F571" s="4" t="s">
        <v>2700</v>
      </c>
      <c r="G571" s="4">
        <v>80211483</v>
      </c>
      <c r="H571" s="4" t="s">
        <v>2701</v>
      </c>
      <c r="I571" s="4" t="s">
        <v>2702</v>
      </c>
      <c r="J571" s="4">
        <v>3196046572</v>
      </c>
      <c r="K571" s="21">
        <f>+VLOOKUP(A571,'[1]2024'!$B:$I,8,0)</f>
        <v>45568</v>
      </c>
      <c r="L571" s="21">
        <f>+VLOOKUP(A571,'[1]2024'!$B:$J,9,0)</f>
        <v>45573</v>
      </c>
      <c r="M571" s="21">
        <f>+VLOOKUP(A571,'[1]2024'!$B:$K,10,0)</f>
        <v>45664</v>
      </c>
      <c r="N571" s="4">
        <v>3</v>
      </c>
      <c r="O571" s="4" t="s">
        <v>31</v>
      </c>
      <c r="P571" s="4"/>
      <c r="Q571" s="21"/>
      <c r="R571" s="2">
        <v>8160000</v>
      </c>
      <c r="S571" s="2">
        <v>0</v>
      </c>
      <c r="T571" s="15">
        <v>8160000</v>
      </c>
      <c r="U571" s="17" t="s">
        <v>2231</v>
      </c>
      <c r="V571" s="4" t="s">
        <v>2232</v>
      </c>
      <c r="W571" s="4" t="s">
        <v>31</v>
      </c>
      <c r="X571" s="17" t="s">
        <v>34</v>
      </c>
    </row>
    <row r="572" spans="1:24">
      <c r="A572" s="4">
        <v>571</v>
      </c>
      <c r="B572" s="4" t="s">
        <v>302</v>
      </c>
      <c r="C572" s="3" t="s">
        <v>25</v>
      </c>
      <c r="D572" s="3" t="s">
        <v>26</v>
      </c>
      <c r="E572" s="4" t="s">
        <v>2703</v>
      </c>
      <c r="F572" s="4" t="s">
        <v>2704</v>
      </c>
      <c r="G572" s="4">
        <v>79849347</v>
      </c>
      <c r="H572" s="4" t="s">
        <v>2705</v>
      </c>
      <c r="I572" s="4" t="s">
        <v>2706</v>
      </c>
      <c r="J572" s="4">
        <v>3215091175</v>
      </c>
      <c r="K572" s="21">
        <f>+VLOOKUP(A572,'[1]2024'!$B:$I,8,0)</f>
        <v>45568</v>
      </c>
      <c r="L572" s="21">
        <f>+VLOOKUP(A572,'[1]2024'!$B:$J,9,0)</f>
        <v>45573</v>
      </c>
      <c r="M572" s="21">
        <f>+VLOOKUP(A572,'[1]2024'!$B:$K,10,0)</f>
        <v>45664</v>
      </c>
      <c r="N572" s="4">
        <v>3</v>
      </c>
      <c r="O572" s="4" t="s">
        <v>31</v>
      </c>
      <c r="P572" s="4"/>
      <c r="Q572" s="21"/>
      <c r="R572" s="2">
        <v>15000000</v>
      </c>
      <c r="S572" s="2">
        <v>0</v>
      </c>
      <c r="T572" s="15">
        <v>15000000</v>
      </c>
      <c r="U572" s="17" t="s">
        <v>2707</v>
      </c>
      <c r="V572" s="4" t="s">
        <v>2232</v>
      </c>
      <c r="W572" s="4" t="s">
        <v>31</v>
      </c>
      <c r="X572" s="17" t="s">
        <v>34</v>
      </c>
    </row>
    <row r="573" spans="1:24">
      <c r="A573" s="4">
        <v>572</v>
      </c>
      <c r="B573" s="4" t="s">
        <v>24</v>
      </c>
      <c r="C573" s="3" t="s">
        <v>25</v>
      </c>
      <c r="D573" s="3" t="s">
        <v>26</v>
      </c>
      <c r="E573" s="4" t="s">
        <v>2708</v>
      </c>
      <c r="F573" s="4" t="s">
        <v>2709</v>
      </c>
      <c r="G573" s="4">
        <v>1045667305</v>
      </c>
      <c r="H573" s="4" t="s">
        <v>2710</v>
      </c>
      <c r="I573" s="4" t="s">
        <v>2711</v>
      </c>
      <c r="J573" s="4">
        <v>3015798277</v>
      </c>
      <c r="K573" s="21">
        <f>+VLOOKUP(A573,'[1]2024'!$B:$I,8,0)</f>
        <v>45569</v>
      </c>
      <c r="L573" s="21">
        <f>+VLOOKUP(A573,'[1]2024'!$B:$J,9,0)</f>
        <v>45573</v>
      </c>
      <c r="M573" s="21">
        <f>+VLOOKUP(A573,'[1]2024'!$B:$K,10,0)</f>
        <v>45664</v>
      </c>
      <c r="N573" s="4">
        <v>3</v>
      </c>
      <c r="O573" s="4" t="s">
        <v>31</v>
      </c>
      <c r="P573" s="4">
        <f>+VLOOKUP(A573,[2]ADIC!$C:$D,2,0)</f>
        <v>45</v>
      </c>
      <c r="Q573" s="21">
        <f>+VLOOKUP(A573,[2]ADIC!$C:$E,3,0)</f>
        <v>45711</v>
      </c>
      <c r="R573" s="2">
        <v>31500000</v>
      </c>
      <c r="S573" s="2">
        <v>15750000</v>
      </c>
      <c r="T573" s="15">
        <v>47250000</v>
      </c>
      <c r="U573" s="17" t="s">
        <v>2712</v>
      </c>
      <c r="V573" s="4" t="s">
        <v>2198</v>
      </c>
      <c r="W573" s="4" t="s">
        <v>31</v>
      </c>
      <c r="X573" s="17" t="s">
        <v>34</v>
      </c>
    </row>
    <row r="574" spans="1:24">
      <c r="A574" s="4">
        <v>573</v>
      </c>
      <c r="B574" s="4" t="s">
        <v>302</v>
      </c>
      <c r="C574" s="3" t="s">
        <v>25</v>
      </c>
      <c r="D574" s="3" t="s">
        <v>46</v>
      </c>
      <c r="E574" s="4" t="s">
        <v>2713</v>
      </c>
      <c r="F574" s="4" t="s">
        <v>2714</v>
      </c>
      <c r="G574" s="4">
        <v>75003129</v>
      </c>
      <c r="H574" s="4" t="s">
        <v>2715</v>
      </c>
      <c r="I574" s="4" t="s">
        <v>2716</v>
      </c>
      <c r="J574" s="4">
        <v>3152597691</v>
      </c>
      <c r="K574" s="21">
        <f>+VLOOKUP(A574,'[1]2024'!$B:$I,8,0)</f>
        <v>45569</v>
      </c>
      <c r="L574" s="21">
        <f>+VLOOKUP(A574,'[1]2024'!$B:$J,9,0)</f>
        <v>45572</v>
      </c>
      <c r="M574" s="21">
        <f>+VLOOKUP(A574,'[1]2024'!$B:$K,10,0)</f>
        <v>45663</v>
      </c>
      <c r="N574" s="4">
        <v>3</v>
      </c>
      <c r="O574" s="4" t="s">
        <v>31</v>
      </c>
      <c r="P574" s="4"/>
      <c r="Q574" s="21"/>
      <c r="R574" s="2">
        <v>8160000</v>
      </c>
      <c r="S574" s="2">
        <v>0</v>
      </c>
      <c r="T574" s="15">
        <v>8160000</v>
      </c>
      <c r="U574" s="17" t="s">
        <v>2717</v>
      </c>
      <c r="V574" s="4" t="s">
        <v>2232</v>
      </c>
      <c r="W574" s="4" t="s">
        <v>31</v>
      </c>
      <c r="X574" s="17" t="s">
        <v>34</v>
      </c>
    </row>
    <row r="575" spans="1:24">
      <c r="A575" s="4">
        <v>574</v>
      </c>
      <c r="B575" s="4" t="s">
        <v>24</v>
      </c>
      <c r="C575" s="3" t="s">
        <v>25</v>
      </c>
      <c r="D575" s="3" t="s">
        <v>46</v>
      </c>
      <c r="E575" s="4" t="s">
        <v>2718</v>
      </c>
      <c r="F575" s="4" t="s">
        <v>1237</v>
      </c>
      <c r="G575" s="4">
        <v>1073517809</v>
      </c>
      <c r="H575" s="4" t="s">
        <v>2719</v>
      </c>
      <c r="I575" s="4" t="s">
        <v>2720</v>
      </c>
      <c r="J575" s="4">
        <v>3224596437</v>
      </c>
      <c r="K575" s="21">
        <f>+VLOOKUP(A575,'[1]2024'!$B:$I,8,0)</f>
        <v>45574</v>
      </c>
      <c r="L575" s="21">
        <f>+VLOOKUP(A575,'[1]2024'!$B:$J,9,0)</f>
        <v>45582</v>
      </c>
      <c r="M575" s="21">
        <f>+VLOOKUP(A575,'[1]2024'!$B:$K,10,0)</f>
        <v>45673</v>
      </c>
      <c r="N575" s="4">
        <v>3</v>
      </c>
      <c r="O575" s="4" t="s">
        <v>31</v>
      </c>
      <c r="P575" s="4"/>
      <c r="Q575" s="21"/>
      <c r="R575" s="2">
        <v>8160000</v>
      </c>
      <c r="S575" s="2">
        <v>0</v>
      </c>
      <c r="T575" s="15">
        <v>8160000</v>
      </c>
      <c r="U575" s="17" t="s">
        <v>2721</v>
      </c>
      <c r="V575" s="4" t="s">
        <v>2625</v>
      </c>
      <c r="W575" s="4" t="s">
        <v>31</v>
      </c>
      <c r="X575" s="17" t="s">
        <v>34</v>
      </c>
    </row>
    <row r="576" spans="1:24">
      <c r="A576" s="4">
        <v>575</v>
      </c>
      <c r="B576" s="4" t="s">
        <v>542</v>
      </c>
      <c r="C576" s="3" t="s">
        <v>25</v>
      </c>
      <c r="D576" s="3" t="s">
        <v>46</v>
      </c>
      <c r="E576" s="4" t="s">
        <v>2722</v>
      </c>
      <c r="F576" s="4" t="s">
        <v>2723</v>
      </c>
      <c r="G576" s="4">
        <v>83167890</v>
      </c>
      <c r="H576" s="4" t="s">
        <v>2724</v>
      </c>
      <c r="I576" s="4" t="s">
        <v>2725</v>
      </c>
      <c r="J576" s="4">
        <v>3164782813</v>
      </c>
      <c r="K576" s="21">
        <f>+VLOOKUP(A576,'[1]2024'!$B:$I,8,0)</f>
        <v>45581</v>
      </c>
      <c r="L576" s="21">
        <f>+VLOOKUP(A576,'[1]2024'!$B:$J,9,0)</f>
        <v>45583</v>
      </c>
      <c r="M576" s="21">
        <f>+VLOOKUP(A576,'[1]2024'!$B:$K,10,0)</f>
        <v>45674</v>
      </c>
      <c r="N576" s="4">
        <v>3</v>
      </c>
      <c r="O576" s="4" t="s">
        <v>31</v>
      </c>
      <c r="P576" s="4"/>
      <c r="Q576" s="21"/>
      <c r="R576" s="2">
        <v>8160000</v>
      </c>
      <c r="S576" s="2">
        <v>0</v>
      </c>
      <c r="T576" s="15">
        <v>8160000</v>
      </c>
      <c r="U576" s="17" t="s">
        <v>2726</v>
      </c>
      <c r="V576" s="4" t="s">
        <v>2727</v>
      </c>
      <c r="W576" s="4" t="s">
        <v>31</v>
      </c>
      <c r="X576" s="17" t="s">
        <v>34</v>
      </c>
    </row>
    <row r="577" spans="1:24">
      <c r="A577" s="4">
        <v>576</v>
      </c>
      <c r="B577" s="4" t="s">
        <v>542</v>
      </c>
      <c r="C577" s="3" t="s">
        <v>25</v>
      </c>
      <c r="D577" s="3" t="s">
        <v>26</v>
      </c>
      <c r="E577" s="4" t="s">
        <v>2728</v>
      </c>
      <c r="F577" s="4" t="s">
        <v>2729</v>
      </c>
      <c r="G577" s="4">
        <v>79508729</v>
      </c>
      <c r="H577" s="4" t="s">
        <v>2730</v>
      </c>
      <c r="I577" s="4" t="s">
        <v>2731</v>
      </c>
      <c r="J577" s="4">
        <v>3123877197</v>
      </c>
      <c r="K577" s="21">
        <f>+VLOOKUP(A577,'[1]2024'!$B:$I,8,0)</f>
        <v>45581</v>
      </c>
      <c r="L577" s="21">
        <f>+VLOOKUP(A577,'[1]2024'!$B:$J,9,0)</f>
        <v>45583</v>
      </c>
      <c r="M577" s="21">
        <f>+VLOOKUP(A577,'[1]2024'!$B:$K,10,0)</f>
        <v>45674</v>
      </c>
      <c r="N577" s="4">
        <v>3</v>
      </c>
      <c r="O577" s="4" t="s">
        <v>31</v>
      </c>
      <c r="P577" s="4"/>
      <c r="Q577" s="21"/>
      <c r="R577" s="2">
        <v>16404000</v>
      </c>
      <c r="S577" s="2">
        <v>0</v>
      </c>
      <c r="T577" s="15">
        <v>16404000</v>
      </c>
      <c r="U577" s="17" t="s">
        <v>2732</v>
      </c>
      <c r="V577" s="4" t="s">
        <v>2604</v>
      </c>
      <c r="W577" s="4" t="s">
        <v>31</v>
      </c>
      <c r="X577" s="17" t="s">
        <v>34</v>
      </c>
    </row>
    <row r="578" spans="1:24">
      <c r="A578" s="4">
        <v>577</v>
      </c>
      <c r="B578" s="4" t="s">
        <v>2733</v>
      </c>
      <c r="C578" s="3" t="s">
        <v>1912</v>
      </c>
      <c r="D578" s="3" t="s">
        <v>1140</v>
      </c>
      <c r="E578" s="4" t="s">
        <v>2734</v>
      </c>
      <c r="F578" s="4" t="s">
        <v>2735</v>
      </c>
      <c r="G578" s="4">
        <v>830125738</v>
      </c>
      <c r="H578" s="4" t="s">
        <v>2736</v>
      </c>
      <c r="I578" s="4" t="s">
        <v>2737</v>
      </c>
      <c r="J578" s="4">
        <v>7105415</v>
      </c>
      <c r="K578" s="21">
        <f>+VLOOKUP(A578,'[1]2024'!$B:$I,8,0)</f>
        <v>45573</v>
      </c>
      <c r="L578" s="21">
        <f>+VLOOKUP(A578,'[1]2024'!$B:$J,9,0)</f>
        <v>45580</v>
      </c>
      <c r="M578" s="21">
        <f>+VLOOKUP(A578,'[1]2024'!$B:$K,10,0)</f>
        <v>45633</v>
      </c>
      <c r="N578" s="4">
        <v>2</v>
      </c>
      <c r="O578" s="4" t="s">
        <v>31</v>
      </c>
      <c r="P578" s="4"/>
      <c r="Q578" s="21"/>
      <c r="R578" s="2">
        <v>647416</v>
      </c>
      <c r="S578" s="2">
        <v>0</v>
      </c>
      <c r="T578" s="15">
        <v>647416</v>
      </c>
      <c r="U578" s="17" t="s">
        <v>2738</v>
      </c>
      <c r="V578" s="4">
        <v>0</v>
      </c>
      <c r="W578" s="4" t="s">
        <v>31</v>
      </c>
      <c r="X578" s="17" t="s">
        <v>34</v>
      </c>
    </row>
    <row r="579" spans="1:24">
      <c r="A579" s="4">
        <v>578</v>
      </c>
      <c r="B579" s="4" t="s">
        <v>1138</v>
      </c>
      <c r="C579" s="3" t="s">
        <v>1139</v>
      </c>
      <c r="D579" s="3" t="s">
        <v>1140</v>
      </c>
      <c r="E579" s="4" t="s">
        <v>2739</v>
      </c>
      <c r="F579" s="4">
        <v>0</v>
      </c>
      <c r="G579" s="4">
        <v>0</v>
      </c>
      <c r="H579" s="4">
        <v>0</v>
      </c>
      <c r="I579" s="4">
        <v>0</v>
      </c>
      <c r="J579" s="4">
        <v>0</v>
      </c>
      <c r="K579" s="21">
        <f>+VLOOKUP(A579,'[1]2024'!$B:$I,8,0)</f>
        <v>0</v>
      </c>
      <c r="L579" s="21">
        <f>+VLOOKUP(A579,'[1]2024'!$B:$J,9,0)</f>
        <v>0</v>
      </c>
      <c r="M579" s="21">
        <f>+VLOOKUP(A579,'[1]2024'!$B:$K,10,0)</f>
        <v>0</v>
      </c>
      <c r="N579" s="4">
        <v>0</v>
      </c>
      <c r="O579" s="4">
        <v>0</v>
      </c>
      <c r="P579" s="4"/>
      <c r="Q579" s="21"/>
      <c r="R579" s="2">
        <v>92505040</v>
      </c>
      <c r="S579" s="2">
        <v>0</v>
      </c>
      <c r="T579" s="15">
        <v>92505040</v>
      </c>
      <c r="U579" s="17" t="s">
        <v>2740</v>
      </c>
      <c r="V579" s="4">
        <v>0</v>
      </c>
      <c r="W579" s="4" t="s">
        <v>31</v>
      </c>
      <c r="X579" s="17" t="s">
        <v>34</v>
      </c>
    </row>
    <row r="580" spans="1:24">
      <c r="A580" s="4">
        <v>579</v>
      </c>
      <c r="B580" s="4" t="s">
        <v>24</v>
      </c>
      <c r="C580" s="3" t="s">
        <v>25</v>
      </c>
      <c r="D580" s="3" t="s">
        <v>26</v>
      </c>
      <c r="E580" s="4" t="s">
        <v>2536</v>
      </c>
      <c r="F580" s="4" t="s">
        <v>1479</v>
      </c>
      <c r="G580" s="4">
        <v>1121890356</v>
      </c>
      <c r="H580" s="4" t="s">
        <v>2741</v>
      </c>
      <c r="I580" s="4" t="s">
        <v>2742</v>
      </c>
      <c r="J580" s="4">
        <v>3204889934</v>
      </c>
      <c r="K580" s="21">
        <f>+VLOOKUP(A580,'[1]2024'!$B:$I,8,0)</f>
        <v>45574</v>
      </c>
      <c r="L580" s="21">
        <f>+VLOOKUP(A580,'[1]2024'!$B:$J,9,0)</f>
        <v>45581</v>
      </c>
      <c r="M580" s="21">
        <f>+VLOOKUP(A580,'[1]2024'!$B:$K,10,0)</f>
        <v>45672</v>
      </c>
      <c r="N580" s="4">
        <v>3</v>
      </c>
      <c r="O580" s="4" t="s">
        <v>31</v>
      </c>
      <c r="P580" s="4"/>
      <c r="Q580" s="21"/>
      <c r="R580" s="2">
        <v>17100000</v>
      </c>
      <c r="S580" s="2">
        <v>0</v>
      </c>
      <c r="T580" s="15">
        <v>17100000</v>
      </c>
      <c r="U580" s="17" t="s">
        <v>2540</v>
      </c>
      <c r="V580" s="4" t="s">
        <v>1079</v>
      </c>
      <c r="W580" s="4" t="s">
        <v>31</v>
      </c>
      <c r="X580" s="17" t="s">
        <v>34</v>
      </c>
    </row>
    <row r="581" spans="1:24">
      <c r="A581" s="4">
        <v>580</v>
      </c>
      <c r="B581" s="4" t="s">
        <v>24</v>
      </c>
      <c r="C581" s="3" t="s">
        <v>25</v>
      </c>
      <c r="D581" s="3" t="s">
        <v>26</v>
      </c>
      <c r="E581" s="4" t="s">
        <v>2647</v>
      </c>
      <c r="F581" s="4" t="s">
        <v>2743</v>
      </c>
      <c r="G581" s="4">
        <v>1019060278</v>
      </c>
      <c r="H581" s="4" t="s">
        <v>1759</v>
      </c>
      <c r="I581" s="4" t="s">
        <v>1760</v>
      </c>
      <c r="J581" s="4">
        <v>3164391861</v>
      </c>
      <c r="K581" s="21">
        <f>+VLOOKUP(A581,'[1]2024'!$B:$I,8,0)</f>
        <v>45569</v>
      </c>
      <c r="L581" s="21">
        <f>+VLOOKUP(A581,'[1]2024'!$B:$J,9,0)</f>
        <v>45572</v>
      </c>
      <c r="M581" s="21">
        <f>+VLOOKUP(A581,'[1]2024'!$B:$K,10,0)</f>
        <v>45663</v>
      </c>
      <c r="N581" s="4">
        <v>3</v>
      </c>
      <c r="O581" s="4" t="s">
        <v>31</v>
      </c>
      <c r="P581" s="4"/>
      <c r="Q581" s="21"/>
      <c r="R581" s="2">
        <v>16200000</v>
      </c>
      <c r="S581" s="2">
        <v>0</v>
      </c>
      <c r="T581" s="15">
        <v>16200000</v>
      </c>
      <c r="U581" s="17" t="s">
        <v>2650</v>
      </c>
      <c r="V581" s="4" t="s">
        <v>2518</v>
      </c>
      <c r="W581" s="4" t="s">
        <v>31</v>
      </c>
      <c r="X581" s="17" t="s">
        <v>34</v>
      </c>
    </row>
    <row r="582" spans="1:24">
      <c r="A582" s="4">
        <v>581</v>
      </c>
      <c r="B582" s="4" t="s">
        <v>58</v>
      </c>
      <c r="C582" s="3" t="s">
        <v>25</v>
      </c>
      <c r="D582" s="3" t="s">
        <v>26</v>
      </c>
      <c r="E582" s="4" t="s">
        <v>2744</v>
      </c>
      <c r="F582" s="4" t="s">
        <v>2745</v>
      </c>
      <c r="G582" s="4">
        <v>1014233574</v>
      </c>
      <c r="H582" s="4" t="s">
        <v>2746</v>
      </c>
      <c r="I582" s="4" t="s">
        <v>2747</v>
      </c>
      <c r="J582" s="4">
        <v>3503941385</v>
      </c>
      <c r="K582" s="21">
        <f>+VLOOKUP(A582,'[1]2024'!$B:$I,8,0)</f>
        <v>45624</v>
      </c>
      <c r="L582" s="21">
        <f>+VLOOKUP(A582,'[1]2024'!$B:$J,9,0)</f>
        <v>45624</v>
      </c>
      <c r="M582" s="21">
        <f>+VLOOKUP(A582,'[1]2024'!$B:$K,10,0)</f>
        <v>45684</v>
      </c>
      <c r="N582" s="4">
        <v>2</v>
      </c>
      <c r="O582" s="4">
        <v>0</v>
      </c>
      <c r="P582" s="4"/>
      <c r="Q582" s="21"/>
      <c r="R582" s="2">
        <v>10000000</v>
      </c>
      <c r="S582" s="2">
        <v>0</v>
      </c>
      <c r="T582" s="15">
        <v>10000000</v>
      </c>
      <c r="U582" s="17" t="s">
        <v>2748</v>
      </c>
      <c r="V582" s="4">
        <v>0</v>
      </c>
      <c r="W582" s="4" t="s">
        <v>31</v>
      </c>
      <c r="X582" s="17" t="s">
        <v>34</v>
      </c>
    </row>
    <row r="583" spans="1:24">
      <c r="A583" s="4">
        <v>582</v>
      </c>
      <c r="B583" s="4" t="s">
        <v>24</v>
      </c>
      <c r="C583" s="3" t="s">
        <v>25</v>
      </c>
      <c r="D583" s="3" t="s">
        <v>26</v>
      </c>
      <c r="E583" s="4" t="s">
        <v>2749</v>
      </c>
      <c r="F583" s="4" t="s">
        <v>308</v>
      </c>
      <c r="G583" s="4">
        <v>94391606</v>
      </c>
      <c r="H583" s="4" t="s">
        <v>2750</v>
      </c>
      <c r="I583" s="4" t="s">
        <v>2751</v>
      </c>
      <c r="J583" s="4">
        <v>3217590491</v>
      </c>
      <c r="K583" s="21">
        <f>+VLOOKUP(A583,'[1]2024'!$B:$I,8,0)</f>
        <v>45575</v>
      </c>
      <c r="L583" s="21">
        <f>+VLOOKUP(A583,'[1]2024'!$B:$J,9,0)</f>
        <v>45580</v>
      </c>
      <c r="M583" s="21">
        <f>+VLOOKUP(A583,'[1]2024'!$B:$K,10,0)</f>
        <v>45671</v>
      </c>
      <c r="N583" s="4">
        <v>3</v>
      </c>
      <c r="O583" s="4" t="s">
        <v>31</v>
      </c>
      <c r="P583" s="4"/>
      <c r="Q583" s="21"/>
      <c r="R583" s="2">
        <v>22500000</v>
      </c>
      <c r="S583" s="2">
        <v>0</v>
      </c>
      <c r="T583" s="15">
        <v>22500000</v>
      </c>
      <c r="U583" s="17" t="s">
        <v>2752</v>
      </c>
      <c r="V583" s="4" t="s">
        <v>2753</v>
      </c>
      <c r="W583" s="4" t="s">
        <v>31</v>
      </c>
      <c r="X583" s="17" t="s">
        <v>34</v>
      </c>
    </row>
    <row r="584" spans="1:24">
      <c r="A584" s="4">
        <v>583</v>
      </c>
      <c r="B584" s="4" t="s">
        <v>302</v>
      </c>
      <c r="C584" s="3" t="s">
        <v>25</v>
      </c>
      <c r="D584" s="3" t="s">
        <v>46</v>
      </c>
      <c r="E584" s="4" t="s">
        <v>2713</v>
      </c>
      <c r="F584" s="4" t="s">
        <v>2754</v>
      </c>
      <c r="G584" s="4">
        <v>1001045227</v>
      </c>
      <c r="H584" s="4" t="s">
        <v>2755</v>
      </c>
      <c r="I584" s="4" t="s">
        <v>2756</v>
      </c>
      <c r="J584" s="4">
        <v>3185516052</v>
      </c>
      <c r="K584" s="21">
        <f>+VLOOKUP(A584,'[1]2024'!$B:$I,8,0)</f>
        <v>45575</v>
      </c>
      <c r="L584" s="21">
        <f>+VLOOKUP(A584,'[1]2024'!$B:$J,9,0)</f>
        <v>45582</v>
      </c>
      <c r="M584" s="21">
        <f>+VLOOKUP(A584,'[1]2024'!$B:$K,10,0)</f>
        <v>45673</v>
      </c>
      <c r="N584" s="4">
        <v>3</v>
      </c>
      <c r="O584" s="4" t="s">
        <v>31</v>
      </c>
      <c r="P584" s="4"/>
      <c r="Q584" s="21"/>
      <c r="R584" s="2">
        <v>8160000</v>
      </c>
      <c r="S584" s="2">
        <v>0</v>
      </c>
      <c r="T584" s="15">
        <v>8160000</v>
      </c>
      <c r="U584" s="17" t="s">
        <v>2717</v>
      </c>
      <c r="V584" s="4" t="s">
        <v>2232</v>
      </c>
      <c r="W584" s="4" t="s">
        <v>31</v>
      </c>
      <c r="X584" s="17" t="s">
        <v>34</v>
      </c>
    </row>
    <row r="585" spans="1:24">
      <c r="A585" s="4">
        <v>584</v>
      </c>
      <c r="B585" s="4" t="s">
        <v>172</v>
      </c>
      <c r="C585" s="3" t="s">
        <v>25</v>
      </c>
      <c r="D585" s="3" t="s">
        <v>46</v>
      </c>
      <c r="E585" s="4" t="s">
        <v>2757</v>
      </c>
      <c r="F585" s="4" t="s">
        <v>2758</v>
      </c>
      <c r="G585" s="4">
        <v>1000474246</v>
      </c>
      <c r="H585" s="4" t="s">
        <v>2759</v>
      </c>
      <c r="I585" s="4" t="s">
        <v>2760</v>
      </c>
      <c r="J585" s="4">
        <v>3138741759</v>
      </c>
      <c r="K585" s="21">
        <f>+VLOOKUP(A585,'[1]2024'!$B:$I,8,0)</f>
        <v>45583</v>
      </c>
      <c r="L585" s="21">
        <f>+VLOOKUP(A585,'[1]2024'!$B:$J,9,0)</f>
        <v>45586</v>
      </c>
      <c r="M585" s="21">
        <f>+VLOOKUP(A585,'[1]2024'!$B:$K,10,0)</f>
        <v>45677</v>
      </c>
      <c r="N585" s="4">
        <v>3</v>
      </c>
      <c r="O585" s="4" t="s">
        <v>31</v>
      </c>
      <c r="P585" s="4"/>
      <c r="Q585" s="21"/>
      <c r="R585" s="2">
        <v>8160000</v>
      </c>
      <c r="S585" s="2">
        <v>0</v>
      </c>
      <c r="T585" s="15">
        <v>8160000</v>
      </c>
      <c r="U585" s="17" t="s">
        <v>2761</v>
      </c>
      <c r="V585" s="4" t="s">
        <v>2559</v>
      </c>
      <c r="W585" s="4" t="s">
        <v>31</v>
      </c>
      <c r="X585" s="17" t="s">
        <v>34</v>
      </c>
    </row>
    <row r="586" spans="1:24">
      <c r="A586" s="4">
        <v>585</v>
      </c>
      <c r="B586" s="4" t="s">
        <v>302</v>
      </c>
      <c r="C586" s="3" t="s">
        <v>25</v>
      </c>
      <c r="D586" s="3" t="s">
        <v>46</v>
      </c>
      <c r="E586" s="4" t="s">
        <v>2713</v>
      </c>
      <c r="F586" s="4" t="s">
        <v>2762</v>
      </c>
      <c r="G586" s="4">
        <v>1032384361</v>
      </c>
      <c r="H586" s="4" t="s">
        <v>2763</v>
      </c>
      <c r="I586" s="4" t="s">
        <v>2764</v>
      </c>
      <c r="J586" s="4">
        <v>3214142159</v>
      </c>
      <c r="K586" s="21">
        <f>+VLOOKUP(A586,'[1]2024'!$B:$I,8,0)</f>
        <v>45577</v>
      </c>
      <c r="L586" s="21">
        <f>+VLOOKUP(A586,'[1]2024'!$B:$J,9,0)</f>
        <v>45595</v>
      </c>
      <c r="M586" s="21">
        <f>+VLOOKUP(A586,'[1]2024'!$B:$K,10,0)</f>
        <v>45686</v>
      </c>
      <c r="N586" s="4">
        <v>3</v>
      </c>
      <c r="O586" s="4" t="s">
        <v>31</v>
      </c>
      <c r="P586" s="4"/>
      <c r="Q586" s="21"/>
      <c r="R586" s="2">
        <v>8160000</v>
      </c>
      <c r="S586" s="2">
        <v>0</v>
      </c>
      <c r="T586" s="15">
        <v>8160000</v>
      </c>
      <c r="U586" s="17" t="s">
        <v>2717</v>
      </c>
      <c r="V586" s="4" t="s">
        <v>2232</v>
      </c>
      <c r="W586" s="4" t="s">
        <v>31</v>
      </c>
      <c r="X586" s="17" t="s">
        <v>34</v>
      </c>
    </row>
    <row r="587" spans="1:24">
      <c r="A587" s="4">
        <v>586</v>
      </c>
      <c r="B587" s="4" t="s">
        <v>232</v>
      </c>
      <c r="C587" s="3" t="s">
        <v>25</v>
      </c>
      <c r="D587" s="3" t="s">
        <v>26</v>
      </c>
      <c r="E587" s="4" t="s">
        <v>2765</v>
      </c>
      <c r="F587" s="4" t="s">
        <v>2766</v>
      </c>
      <c r="G587" s="4">
        <v>1022442789</v>
      </c>
      <c r="H587" s="4" t="s">
        <v>1821</v>
      </c>
      <c r="I587" s="4" t="s">
        <v>2767</v>
      </c>
      <c r="J587" s="4">
        <v>3103716173</v>
      </c>
      <c r="K587" s="21">
        <f>+VLOOKUP(A587,'[1]2024'!$B:$I,8,0)</f>
        <v>45589</v>
      </c>
      <c r="L587" s="21">
        <f>+VLOOKUP(A587,'[1]2024'!$B:$J,9,0)</f>
        <v>45590</v>
      </c>
      <c r="M587" s="21">
        <f>+VLOOKUP(A587,'[1]2024'!$B:$K,10,0)</f>
        <v>45681</v>
      </c>
      <c r="N587" s="4">
        <v>3</v>
      </c>
      <c r="O587" s="4" t="s">
        <v>31</v>
      </c>
      <c r="P587" s="4"/>
      <c r="Q587" s="21"/>
      <c r="R587" s="2">
        <v>14319000</v>
      </c>
      <c r="S587" s="2">
        <v>0</v>
      </c>
      <c r="T587" s="15">
        <v>14319000</v>
      </c>
      <c r="U587" s="17" t="s">
        <v>2768</v>
      </c>
      <c r="V587" s="4" t="s">
        <v>2769</v>
      </c>
      <c r="W587" s="4" t="s">
        <v>31</v>
      </c>
      <c r="X587" s="17" t="s">
        <v>34</v>
      </c>
    </row>
    <row r="588" spans="1:24">
      <c r="A588" s="4">
        <v>587</v>
      </c>
      <c r="B588" s="4" t="s">
        <v>302</v>
      </c>
      <c r="C588" s="3" t="s">
        <v>25</v>
      </c>
      <c r="D588" s="3" t="s">
        <v>46</v>
      </c>
      <c r="E588" s="4" t="s">
        <v>2713</v>
      </c>
      <c r="F588" s="4" t="s">
        <v>315</v>
      </c>
      <c r="G588" s="4">
        <v>1022390528</v>
      </c>
      <c r="H588" s="4" t="s">
        <v>316</v>
      </c>
      <c r="I588" s="4" t="s">
        <v>317</v>
      </c>
      <c r="J588" s="4">
        <v>7750434</v>
      </c>
      <c r="K588" s="21">
        <f>+VLOOKUP(A588,'[1]2024'!$B:$I,8,0)</f>
        <v>45574</v>
      </c>
      <c r="L588" s="21">
        <f>+VLOOKUP(A588,'[1]2024'!$B:$J,9,0)</f>
        <v>45586</v>
      </c>
      <c r="M588" s="21">
        <f>+VLOOKUP(A588,'[1]2024'!$B:$K,10,0)</f>
        <v>45677</v>
      </c>
      <c r="N588" s="4">
        <v>3</v>
      </c>
      <c r="O588" s="4" t="s">
        <v>31</v>
      </c>
      <c r="P588" s="4"/>
      <c r="Q588" s="21"/>
      <c r="R588" s="2">
        <v>8160000</v>
      </c>
      <c r="S588" s="2">
        <v>0</v>
      </c>
      <c r="T588" s="15">
        <v>8160000</v>
      </c>
      <c r="U588" s="17" t="s">
        <v>2717</v>
      </c>
      <c r="V588" s="4" t="s">
        <v>2232</v>
      </c>
      <c r="W588" s="4" t="s">
        <v>31</v>
      </c>
      <c r="X588" s="17" t="s">
        <v>34</v>
      </c>
    </row>
    <row r="589" spans="1:24">
      <c r="A589" s="4">
        <v>588</v>
      </c>
      <c r="B589" s="4" t="s">
        <v>24</v>
      </c>
      <c r="C589" s="3" t="s">
        <v>25</v>
      </c>
      <c r="D589" s="3" t="s">
        <v>26</v>
      </c>
      <c r="E589" s="4" t="s">
        <v>2770</v>
      </c>
      <c r="F589" s="4" t="s">
        <v>779</v>
      </c>
      <c r="G589" s="4">
        <v>1073244984</v>
      </c>
      <c r="H589" s="4" t="s">
        <v>2771</v>
      </c>
      <c r="I589" s="4" t="s">
        <v>2772</v>
      </c>
      <c r="J589" s="4">
        <v>3209608346</v>
      </c>
      <c r="K589" s="21">
        <f>+VLOOKUP(A589,'[1]2024'!$B:$I,8,0)</f>
        <v>45583</v>
      </c>
      <c r="L589" s="21">
        <f>+VLOOKUP(A589,'[1]2024'!$B:$J,9,0)</f>
        <v>45586</v>
      </c>
      <c r="M589" s="21">
        <f>+VLOOKUP(A589,'[1]2024'!$B:$K,10,0)</f>
        <v>45677</v>
      </c>
      <c r="N589" s="4">
        <v>3</v>
      </c>
      <c r="O589" s="4" t="s">
        <v>31</v>
      </c>
      <c r="P589" s="4"/>
      <c r="Q589" s="21"/>
      <c r="R589" s="2">
        <v>17100000</v>
      </c>
      <c r="S589" s="2">
        <v>0</v>
      </c>
      <c r="T589" s="15">
        <v>17100000</v>
      </c>
      <c r="U589" s="17" t="s">
        <v>2773</v>
      </c>
      <c r="V589" s="4" t="s">
        <v>2625</v>
      </c>
      <c r="W589" s="4" t="s">
        <v>31</v>
      </c>
      <c r="X589" s="17" t="s">
        <v>34</v>
      </c>
    </row>
    <row r="590" spans="1:24">
      <c r="A590" s="4">
        <v>589</v>
      </c>
      <c r="B590" s="4" t="s">
        <v>591</v>
      </c>
      <c r="C590" s="3" t="s">
        <v>25</v>
      </c>
      <c r="D590" s="3" t="s">
        <v>26</v>
      </c>
      <c r="E590" s="4" t="s">
        <v>2774</v>
      </c>
      <c r="F590" s="4" t="s">
        <v>629</v>
      </c>
      <c r="G590" s="4">
        <v>79849223</v>
      </c>
      <c r="H590" s="4" t="s">
        <v>2775</v>
      </c>
      <c r="I590" s="4" t="s">
        <v>2776</v>
      </c>
      <c r="J590" s="4">
        <v>3222413278</v>
      </c>
      <c r="K590" s="21">
        <f>+VLOOKUP(A590,'[1]2024'!$B:$I,8,0)</f>
        <v>45574</v>
      </c>
      <c r="L590" s="21">
        <f>+VLOOKUP(A590,'[1]2024'!$B:$J,9,0)</f>
        <v>45575</v>
      </c>
      <c r="M590" s="21">
        <f>+VLOOKUP(A590,'[1]2024'!$B:$K,10,0)</f>
        <v>45666</v>
      </c>
      <c r="N590" s="4">
        <v>3</v>
      </c>
      <c r="O590" s="4" t="s">
        <v>31</v>
      </c>
      <c r="P590" s="4">
        <f>+VLOOKUP(A590,[2]ADIC!$C:$D,2,0)</f>
        <v>30</v>
      </c>
      <c r="Q590" s="21">
        <f>+VLOOKUP(A590,[2]ADIC!$C:$E,3,0)</f>
        <v>45697</v>
      </c>
      <c r="R590" s="2">
        <v>16500000</v>
      </c>
      <c r="S590" s="2">
        <v>5500000</v>
      </c>
      <c r="T590" s="15">
        <v>22000000</v>
      </c>
      <c r="U590" s="17" t="s">
        <v>2777</v>
      </c>
      <c r="V590" s="4" t="s">
        <v>2778</v>
      </c>
      <c r="W590" s="4" t="s">
        <v>31</v>
      </c>
      <c r="X590" s="17" t="s">
        <v>34</v>
      </c>
    </row>
    <row r="591" spans="1:24">
      <c r="A591" s="4">
        <v>590</v>
      </c>
      <c r="B591" s="4" t="s">
        <v>24</v>
      </c>
      <c r="C591" s="3" t="s">
        <v>25</v>
      </c>
      <c r="D591" s="3" t="s">
        <v>26</v>
      </c>
      <c r="E591" s="4" t="s">
        <v>2779</v>
      </c>
      <c r="F591" s="4" t="s">
        <v>579</v>
      </c>
      <c r="G591" s="4">
        <v>1016091770</v>
      </c>
      <c r="H591" s="4" t="s">
        <v>2780</v>
      </c>
      <c r="I591" s="4" t="s">
        <v>2781</v>
      </c>
      <c r="J591" s="4">
        <v>6019405029</v>
      </c>
      <c r="K591" s="21">
        <f>+VLOOKUP(A591,'[1]2024'!$B:$I,8,0)</f>
        <v>45574</v>
      </c>
      <c r="L591" s="21">
        <f>+VLOOKUP(A591,'[1]2024'!$B:$J,9,0)</f>
        <v>45575</v>
      </c>
      <c r="M591" s="21">
        <f>+VLOOKUP(A591,'[1]2024'!$B:$K,10,0)</f>
        <v>45666</v>
      </c>
      <c r="N591" s="4">
        <v>3</v>
      </c>
      <c r="O591" s="4" t="s">
        <v>31</v>
      </c>
      <c r="P591" s="4">
        <f>+VLOOKUP(A591,[2]ADIC!$C:$D,2,0)</f>
        <v>30</v>
      </c>
      <c r="Q591" s="21">
        <f>+VLOOKUP(A591,[2]ADIC!$C:$E,3,0)</f>
        <v>45697</v>
      </c>
      <c r="R591" s="2">
        <v>24234000</v>
      </c>
      <c r="S591" s="2">
        <v>8078000</v>
      </c>
      <c r="T591" s="15">
        <v>32312000</v>
      </c>
      <c r="U591" s="17" t="s">
        <v>2782</v>
      </c>
      <c r="V591" s="4" t="s">
        <v>2512</v>
      </c>
      <c r="W591" s="4" t="s">
        <v>31</v>
      </c>
      <c r="X591" s="17" t="s">
        <v>34</v>
      </c>
    </row>
    <row r="592" spans="1:24">
      <c r="A592" s="4">
        <v>591</v>
      </c>
      <c r="B592" s="4" t="s">
        <v>467</v>
      </c>
      <c r="C592" s="3" t="s">
        <v>25</v>
      </c>
      <c r="D592" s="3" t="s">
        <v>46</v>
      </c>
      <c r="E592" s="4" t="s">
        <v>2783</v>
      </c>
      <c r="F592" s="4" t="s">
        <v>836</v>
      </c>
      <c r="G592" s="4">
        <v>1065014256</v>
      </c>
      <c r="H592" s="4" t="s">
        <v>2784</v>
      </c>
      <c r="I592" s="4" t="s">
        <v>2785</v>
      </c>
      <c r="J592" s="4">
        <v>3206184146</v>
      </c>
      <c r="K592" s="21">
        <f>+VLOOKUP(A592,'[1]2024'!$B:$I,8,0)</f>
        <v>45575</v>
      </c>
      <c r="L592" s="21">
        <f>+VLOOKUP(A592,'[1]2024'!$B:$J,9,0)</f>
        <v>45582</v>
      </c>
      <c r="M592" s="21">
        <f>+VLOOKUP(A592,'[1]2024'!$B:$K,10,0)</f>
        <v>45673</v>
      </c>
      <c r="N592" s="4">
        <v>3</v>
      </c>
      <c r="O592" s="4" t="s">
        <v>31</v>
      </c>
      <c r="P592" s="4"/>
      <c r="Q592" s="21"/>
      <c r="R592" s="2">
        <v>8160000</v>
      </c>
      <c r="S592" s="2">
        <v>0</v>
      </c>
      <c r="T592" s="15">
        <v>8160000</v>
      </c>
      <c r="U592" s="17" t="s">
        <v>2786</v>
      </c>
      <c r="V592" s="4" t="s">
        <v>2393</v>
      </c>
      <c r="W592" s="4" t="s">
        <v>31</v>
      </c>
      <c r="X592" s="17" t="s">
        <v>34</v>
      </c>
    </row>
    <row r="593" spans="1:24">
      <c r="A593" s="4">
        <v>592</v>
      </c>
      <c r="B593" s="4" t="s">
        <v>906</v>
      </c>
      <c r="C593" s="3" t="s">
        <v>25</v>
      </c>
      <c r="D593" s="3" t="s">
        <v>26</v>
      </c>
      <c r="E593" s="4" t="s">
        <v>2787</v>
      </c>
      <c r="F593" s="4" t="s">
        <v>2788</v>
      </c>
      <c r="G593" s="4">
        <v>80148969</v>
      </c>
      <c r="H593" s="4" t="s">
        <v>2789</v>
      </c>
      <c r="I593" s="4" t="s">
        <v>2790</v>
      </c>
      <c r="J593" s="4">
        <v>3142824496</v>
      </c>
      <c r="K593" s="21">
        <f>+VLOOKUP(A593,'[1]2024'!$B:$I,8,0)</f>
        <v>45575</v>
      </c>
      <c r="L593" s="21">
        <f>+VLOOKUP(A593,'[1]2024'!$B:$J,9,0)</f>
        <v>45580</v>
      </c>
      <c r="M593" s="21">
        <f>+VLOOKUP(A593,'[1]2024'!$B:$K,10,0)</f>
        <v>45671</v>
      </c>
      <c r="N593" s="4">
        <v>3</v>
      </c>
      <c r="O593" s="4" t="s">
        <v>31</v>
      </c>
      <c r="P593" s="4">
        <f>+VLOOKUP(A593,[2]ADIC!$C:$D,2,0)</f>
        <v>30</v>
      </c>
      <c r="Q593" s="21">
        <f>+VLOOKUP(A593,[2]ADIC!$C:$E,3,0)</f>
        <v>45702</v>
      </c>
      <c r="R593" s="2">
        <v>14319000</v>
      </c>
      <c r="S593" s="2">
        <v>4773000</v>
      </c>
      <c r="T593" s="15">
        <v>19092000</v>
      </c>
      <c r="U593" s="17" t="s">
        <v>2791</v>
      </c>
      <c r="V593" s="4" t="s">
        <v>2446</v>
      </c>
      <c r="W593" s="4" t="s">
        <v>31</v>
      </c>
      <c r="X593" s="17" t="s">
        <v>34</v>
      </c>
    </row>
    <row r="594" spans="1:24">
      <c r="A594" s="4">
        <v>593</v>
      </c>
      <c r="B594" s="4" t="s">
        <v>24</v>
      </c>
      <c r="C594" s="3" t="s">
        <v>25</v>
      </c>
      <c r="D594" s="3" t="s">
        <v>46</v>
      </c>
      <c r="E594" s="4" t="s">
        <v>2792</v>
      </c>
      <c r="F594" s="4" t="s">
        <v>2793</v>
      </c>
      <c r="G594" s="4">
        <v>1022351642</v>
      </c>
      <c r="H594" s="4" t="s">
        <v>2794</v>
      </c>
      <c r="I594" s="4" t="s">
        <v>2795</v>
      </c>
      <c r="J594" s="4">
        <v>3045409098</v>
      </c>
      <c r="K594" s="21">
        <f>+VLOOKUP(A594,'[1]2024'!$B:$I,8,0)</f>
        <v>45589</v>
      </c>
      <c r="L594" s="21">
        <f>+VLOOKUP(A594,'[1]2024'!$B:$J,9,0)</f>
        <v>45597</v>
      </c>
      <c r="M594" s="21">
        <f>+VLOOKUP(A594,'[1]2024'!$B:$K,10,0)</f>
        <v>45688</v>
      </c>
      <c r="N594" s="4">
        <v>3</v>
      </c>
      <c r="O594" s="4" t="s">
        <v>31</v>
      </c>
      <c r="P594" s="4"/>
      <c r="Q594" s="21"/>
      <c r="R594" s="2">
        <v>10200000</v>
      </c>
      <c r="S594" s="2">
        <v>0</v>
      </c>
      <c r="T594" s="15">
        <v>10200000</v>
      </c>
      <c r="U594" s="17" t="s">
        <v>2796</v>
      </c>
      <c r="V594" s="4" t="s">
        <v>2625</v>
      </c>
      <c r="W594" s="4" t="s">
        <v>31</v>
      </c>
      <c r="X594" s="17" t="s">
        <v>34</v>
      </c>
    </row>
    <row r="595" spans="1:24">
      <c r="A595" s="4">
        <v>594</v>
      </c>
      <c r="B595" s="4" t="s">
        <v>906</v>
      </c>
      <c r="C595" s="3" t="s">
        <v>25</v>
      </c>
      <c r="D595" s="3" t="s">
        <v>26</v>
      </c>
      <c r="E595" s="4" t="s">
        <v>2787</v>
      </c>
      <c r="F595" s="4" t="s">
        <v>1163</v>
      </c>
      <c r="G595" s="4">
        <v>1022430138</v>
      </c>
      <c r="H595" s="4" t="s">
        <v>2797</v>
      </c>
      <c r="I595" s="4" t="s">
        <v>2798</v>
      </c>
      <c r="J595" s="4">
        <v>3227104866</v>
      </c>
      <c r="K595" s="21">
        <f>+VLOOKUP(A595,'[1]2024'!$B:$I,8,0)</f>
        <v>45581</v>
      </c>
      <c r="L595" s="21">
        <f>+VLOOKUP(A595,'[1]2024'!$B:$J,9,0)</f>
        <v>45583</v>
      </c>
      <c r="M595" s="21">
        <f>+VLOOKUP(A595,'[1]2024'!$B:$K,10,0)</f>
        <v>45674</v>
      </c>
      <c r="N595" s="4">
        <v>3</v>
      </c>
      <c r="O595" s="4" t="s">
        <v>31</v>
      </c>
      <c r="P595" s="4">
        <f>+VLOOKUP(A595,[2]ADIC!$C:$D,2,0)</f>
        <v>30</v>
      </c>
      <c r="Q595" s="21">
        <f>+VLOOKUP(A595,[2]ADIC!$C:$E,3,0)</f>
        <v>45705</v>
      </c>
      <c r="R595" s="2">
        <v>14319000</v>
      </c>
      <c r="S595" s="2">
        <v>4773000</v>
      </c>
      <c r="T595" s="15">
        <v>19092000</v>
      </c>
      <c r="U595" s="17" t="s">
        <v>2791</v>
      </c>
      <c r="V595" s="4" t="s">
        <v>2799</v>
      </c>
      <c r="W595" s="4" t="s">
        <v>31</v>
      </c>
      <c r="X595" s="17" t="s">
        <v>34</v>
      </c>
    </row>
    <row r="596" spans="1:24">
      <c r="A596" s="4">
        <v>595</v>
      </c>
      <c r="B596" s="4" t="s">
        <v>906</v>
      </c>
      <c r="C596" s="3" t="s">
        <v>25</v>
      </c>
      <c r="D596" s="3" t="s">
        <v>26</v>
      </c>
      <c r="E596" s="4" t="s">
        <v>2787</v>
      </c>
      <c r="F596" s="4" t="s">
        <v>2800</v>
      </c>
      <c r="G596" s="4">
        <v>1018442804</v>
      </c>
      <c r="H596" s="4" t="s">
        <v>2801</v>
      </c>
      <c r="I596" s="4" t="s">
        <v>1169</v>
      </c>
      <c r="J596" s="4">
        <v>3505387552</v>
      </c>
      <c r="K596" s="21">
        <f>+VLOOKUP(A596,'[1]2024'!$B:$I,8,0)</f>
        <v>45580</v>
      </c>
      <c r="L596" s="21">
        <f>+VLOOKUP(A596,'[1]2024'!$B:$J,9,0)</f>
        <v>45611</v>
      </c>
      <c r="M596" s="21">
        <f>+VLOOKUP(A596,'[1]2024'!$B:$K,10,0)</f>
        <v>45702</v>
      </c>
      <c r="N596" s="4">
        <v>3</v>
      </c>
      <c r="O596" s="4" t="s">
        <v>31</v>
      </c>
      <c r="P596" s="4"/>
      <c r="Q596" s="21"/>
      <c r="R596" s="2">
        <v>14319000</v>
      </c>
      <c r="S596" s="2">
        <v>0</v>
      </c>
      <c r="T596" s="15">
        <v>14319000</v>
      </c>
      <c r="U596" s="17" t="s">
        <v>2802</v>
      </c>
      <c r="V596" s="4" t="s">
        <v>2446</v>
      </c>
      <c r="W596" s="4" t="s">
        <v>2803</v>
      </c>
      <c r="X596" s="17" t="s">
        <v>1962</v>
      </c>
    </row>
    <row r="597" spans="1:24">
      <c r="A597" s="4">
        <v>596</v>
      </c>
      <c r="B597" s="4" t="s">
        <v>24</v>
      </c>
      <c r="C597" s="3" t="s">
        <v>25</v>
      </c>
      <c r="D597" s="3" t="s">
        <v>46</v>
      </c>
      <c r="E597" s="4" t="s">
        <v>2804</v>
      </c>
      <c r="F597" s="4" t="s">
        <v>2805</v>
      </c>
      <c r="G597" s="4">
        <v>1022371251</v>
      </c>
      <c r="H597" s="4" t="s">
        <v>2806</v>
      </c>
      <c r="I597" s="4" t="s">
        <v>2807</v>
      </c>
      <c r="J597" s="4">
        <v>3228379388</v>
      </c>
      <c r="K597" s="21">
        <f>+VLOOKUP(A597,'[1]2024'!$B:$I,8,0)</f>
        <v>45589</v>
      </c>
      <c r="L597" s="21">
        <f>+VLOOKUP(A597,'[1]2024'!$B:$J,9,0)</f>
        <v>45597</v>
      </c>
      <c r="M597" s="21">
        <f>+VLOOKUP(A597,'[1]2024'!$B:$K,10,0)</f>
        <v>45688</v>
      </c>
      <c r="N597" s="4">
        <v>3</v>
      </c>
      <c r="O597" s="4" t="s">
        <v>31</v>
      </c>
      <c r="P597" s="4"/>
      <c r="Q597" s="21"/>
      <c r="R597" s="2">
        <v>9150000</v>
      </c>
      <c r="S597" s="2">
        <v>0</v>
      </c>
      <c r="T597" s="15">
        <v>9150000</v>
      </c>
      <c r="U597" s="17" t="s">
        <v>2808</v>
      </c>
      <c r="V597" s="4" t="s">
        <v>2499</v>
      </c>
      <c r="W597" s="4" t="s">
        <v>31</v>
      </c>
      <c r="X597" s="17" t="s">
        <v>34</v>
      </c>
    </row>
    <row r="598" spans="1:24">
      <c r="A598" s="4">
        <v>597</v>
      </c>
      <c r="B598" s="4" t="s">
        <v>24</v>
      </c>
      <c r="C598" s="3" t="s">
        <v>25</v>
      </c>
      <c r="D598" s="3" t="s">
        <v>46</v>
      </c>
      <c r="E598" s="4" t="s">
        <v>2804</v>
      </c>
      <c r="F598" s="4" t="s">
        <v>2809</v>
      </c>
      <c r="G598" s="4">
        <v>1094287697</v>
      </c>
      <c r="H598" s="4" t="s">
        <v>2810</v>
      </c>
      <c r="I598" s="4" t="s">
        <v>1800</v>
      </c>
      <c r="J598" s="4" t="s">
        <v>2811</v>
      </c>
      <c r="K598" s="21">
        <f>+VLOOKUP(A598,'[1]2024'!$B:$I,8,0)</f>
        <v>45580</v>
      </c>
      <c r="L598" s="21">
        <f>+VLOOKUP(A598,'[1]2024'!$B:$J,9,0)</f>
        <v>45583</v>
      </c>
      <c r="M598" s="21">
        <f>+VLOOKUP(A598,'[1]2024'!$B:$K,10,0)</f>
        <v>45674</v>
      </c>
      <c r="N598" s="4">
        <v>3</v>
      </c>
      <c r="O598" s="4" t="s">
        <v>31</v>
      </c>
      <c r="P598" s="4"/>
      <c r="Q598" s="21"/>
      <c r="R598" s="2">
        <v>9150000</v>
      </c>
      <c r="S598" s="2">
        <v>0</v>
      </c>
      <c r="T598" s="15">
        <v>9150000</v>
      </c>
      <c r="U598" s="17" t="s">
        <v>2812</v>
      </c>
      <c r="V598" s="4" t="s">
        <v>2813</v>
      </c>
      <c r="W598" s="4" t="s">
        <v>31</v>
      </c>
      <c r="X598" s="17" t="s">
        <v>34</v>
      </c>
    </row>
    <row r="599" spans="1:24">
      <c r="A599" s="4">
        <v>598</v>
      </c>
      <c r="B599" s="4" t="s">
        <v>675</v>
      </c>
      <c r="C599" s="3" t="s">
        <v>25</v>
      </c>
      <c r="D599" s="3" t="s">
        <v>26</v>
      </c>
      <c r="E599" s="4" t="s">
        <v>2814</v>
      </c>
      <c r="F599" s="4" t="s">
        <v>1123</v>
      </c>
      <c r="G599" s="4">
        <v>1015467030</v>
      </c>
      <c r="H599" s="4" t="s">
        <v>2815</v>
      </c>
      <c r="I599" s="4" t="s">
        <v>2816</v>
      </c>
      <c r="J599" s="4">
        <v>3165656228</v>
      </c>
      <c r="K599" s="21">
        <f>+VLOOKUP(A599,'[1]2024'!$B:$I,8,0)</f>
        <v>45580</v>
      </c>
      <c r="L599" s="21">
        <f>+VLOOKUP(A599,'[1]2024'!$B:$J,9,0)</f>
        <v>45589</v>
      </c>
      <c r="M599" s="21">
        <f>+VLOOKUP(A599,'[1]2024'!$B:$K,10,0)</f>
        <v>45680</v>
      </c>
      <c r="N599" s="4">
        <v>3</v>
      </c>
      <c r="O599" s="4" t="s">
        <v>31</v>
      </c>
      <c r="P599" s="4"/>
      <c r="Q599" s="21"/>
      <c r="R599" s="2">
        <v>17100000</v>
      </c>
      <c r="S599" s="2">
        <v>0</v>
      </c>
      <c r="T599" s="15">
        <v>17100000</v>
      </c>
      <c r="U599" s="17" t="s">
        <v>2817</v>
      </c>
      <c r="V599" s="4" t="s">
        <v>2171</v>
      </c>
      <c r="W599" s="4" t="s">
        <v>31</v>
      </c>
      <c r="X599" s="17" t="s">
        <v>34</v>
      </c>
    </row>
    <row r="600" spans="1:24">
      <c r="A600" s="4">
        <v>599</v>
      </c>
      <c r="B600" s="4" t="s">
        <v>24</v>
      </c>
      <c r="C600" s="3" t="s">
        <v>25</v>
      </c>
      <c r="D600" s="3" t="s">
        <v>26</v>
      </c>
      <c r="E600" s="4" t="s">
        <v>2818</v>
      </c>
      <c r="F600" s="4" t="s">
        <v>2819</v>
      </c>
      <c r="G600" s="4">
        <v>1023880896</v>
      </c>
      <c r="H600" s="4" t="s">
        <v>2820</v>
      </c>
      <c r="I600" s="4" t="s">
        <v>2821</v>
      </c>
      <c r="J600" s="4">
        <v>3105662901</v>
      </c>
      <c r="K600" s="21">
        <f>+VLOOKUP(A600,'[1]2024'!$B:$I,8,0)</f>
        <v>45587</v>
      </c>
      <c r="L600" s="21">
        <f>+VLOOKUP(A600,'[1]2024'!$B:$J,9,0)</f>
        <v>45590</v>
      </c>
      <c r="M600" s="21">
        <f>+VLOOKUP(A600,'[1]2024'!$B:$K,10,0)</f>
        <v>45681</v>
      </c>
      <c r="N600" s="4">
        <v>3</v>
      </c>
      <c r="O600" s="4" t="s">
        <v>31</v>
      </c>
      <c r="P600" s="4"/>
      <c r="Q600" s="21"/>
      <c r="R600" s="2">
        <v>25623000</v>
      </c>
      <c r="S600" s="2">
        <v>0</v>
      </c>
      <c r="T600" s="15">
        <v>25623000</v>
      </c>
      <c r="U600" s="17" t="s">
        <v>2822</v>
      </c>
      <c r="V600" s="4" t="s">
        <v>1931</v>
      </c>
      <c r="W600" s="4" t="s">
        <v>31</v>
      </c>
      <c r="X600" s="17" t="s">
        <v>34</v>
      </c>
    </row>
    <row r="601" spans="1:24">
      <c r="A601" s="4">
        <v>600</v>
      </c>
      <c r="B601" s="4" t="s">
        <v>232</v>
      </c>
      <c r="C601" s="3" t="s">
        <v>25</v>
      </c>
      <c r="D601" s="3" t="s">
        <v>46</v>
      </c>
      <c r="E601" s="4" t="s">
        <v>2823</v>
      </c>
      <c r="F601" s="4" t="s">
        <v>2824</v>
      </c>
      <c r="G601" s="4">
        <v>80842903</v>
      </c>
      <c r="H601" s="4" t="s">
        <v>2825</v>
      </c>
      <c r="I601" s="4" t="s">
        <v>2826</v>
      </c>
      <c r="J601" s="4">
        <v>3213707757</v>
      </c>
      <c r="K601" s="21">
        <f>+VLOOKUP(A601,'[1]2024'!$B:$I,8,0)</f>
        <v>45589</v>
      </c>
      <c r="L601" s="21">
        <f>+VLOOKUP(A601,'[1]2024'!$B:$J,9,0)</f>
        <v>45594</v>
      </c>
      <c r="M601" s="21">
        <f>+VLOOKUP(A601,'[1]2024'!$B:$K,10,0)</f>
        <v>45685</v>
      </c>
      <c r="N601" s="4">
        <v>3</v>
      </c>
      <c r="O601" s="4" t="s">
        <v>31</v>
      </c>
      <c r="P601" s="4"/>
      <c r="Q601" s="21"/>
      <c r="R601" s="2">
        <v>8160000</v>
      </c>
      <c r="S601" s="2">
        <v>0</v>
      </c>
      <c r="T601" s="15">
        <v>8160000</v>
      </c>
      <c r="U601" s="17" t="s">
        <v>2827</v>
      </c>
      <c r="V601" s="4" t="s">
        <v>2219</v>
      </c>
      <c r="W601" s="4" t="s">
        <v>31</v>
      </c>
      <c r="X601" s="17" t="s">
        <v>34</v>
      </c>
    </row>
    <row r="602" spans="1:24">
      <c r="A602" s="4">
        <v>601</v>
      </c>
      <c r="B602" s="4" t="s">
        <v>591</v>
      </c>
      <c r="C602" s="3" t="s">
        <v>25</v>
      </c>
      <c r="D602" s="3" t="s">
        <v>46</v>
      </c>
      <c r="E602" s="4" t="s">
        <v>2828</v>
      </c>
      <c r="F602" s="4" t="s">
        <v>1273</v>
      </c>
      <c r="G602" s="4">
        <v>79746554</v>
      </c>
      <c r="H602" s="4" t="s">
        <v>2829</v>
      </c>
      <c r="I602" s="4" t="s">
        <v>2830</v>
      </c>
      <c r="J602" s="4">
        <v>3163343156</v>
      </c>
      <c r="K602" s="21">
        <f>+VLOOKUP(A602,'[1]2024'!$B:$I,8,0)</f>
        <v>45594</v>
      </c>
      <c r="L602" s="21">
        <f>+VLOOKUP(A602,'[1]2024'!$B:$J,9,0)</f>
        <v>45601</v>
      </c>
      <c r="M602" s="21">
        <f>+VLOOKUP(A602,'[1]2024'!$B:$K,10,0)</f>
        <v>45692</v>
      </c>
      <c r="N602" s="4">
        <v>3</v>
      </c>
      <c r="O602" s="4" t="s">
        <v>31</v>
      </c>
      <c r="P602" s="4"/>
      <c r="Q602" s="21"/>
      <c r="R602" s="2">
        <v>9150000</v>
      </c>
      <c r="S602" s="2">
        <v>0</v>
      </c>
      <c r="T602" s="15">
        <v>9150000</v>
      </c>
      <c r="U602" s="17" t="s">
        <v>2831</v>
      </c>
      <c r="V602" s="4" t="s">
        <v>2832</v>
      </c>
      <c r="W602" s="4" t="s">
        <v>31</v>
      </c>
      <c r="X602" s="17" t="s">
        <v>34</v>
      </c>
    </row>
    <row r="603" spans="1:24">
      <c r="A603" s="4">
        <v>602</v>
      </c>
      <c r="B603" s="4" t="s">
        <v>591</v>
      </c>
      <c r="C603" s="3" t="s">
        <v>25</v>
      </c>
      <c r="D603" s="3" t="s">
        <v>46</v>
      </c>
      <c r="E603" s="4" t="s">
        <v>2828</v>
      </c>
      <c r="F603" s="4" t="s">
        <v>1297</v>
      </c>
      <c r="G603" s="4">
        <v>80932222</v>
      </c>
      <c r="H603" s="4" t="s">
        <v>2833</v>
      </c>
      <c r="I603" s="4" t="s">
        <v>1299</v>
      </c>
      <c r="J603" s="4">
        <v>3188490267</v>
      </c>
      <c r="K603" s="21">
        <f>+VLOOKUP(A603,'[1]2024'!$B:$I,8,0)</f>
        <v>45589</v>
      </c>
      <c r="L603" s="21">
        <f>+VLOOKUP(A603,'[1]2024'!$B:$J,9,0)</f>
        <v>45597</v>
      </c>
      <c r="M603" s="21">
        <f>+VLOOKUP(A603,'[1]2024'!$B:$K,10,0)</f>
        <v>45688</v>
      </c>
      <c r="N603" s="4">
        <v>3</v>
      </c>
      <c r="O603" s="4" t="s">
        <v>31</v>
      </c>
      <c r="P603" s="4"/>
      <c r="Q603" s="21"/>
      <c r="R603" s="2">
        <v>9150000</v>
      </c>
      <c r="S603" s="2">
        <v>0</v>
      </c>
      <c r="T603" s="15">
        <v>9150000</v>
      </c>
      <c r="U603" s="17" t="s">
        <v>2831</v>
      </c>
      <c r="V603" s="4" t="s">
        <v>2832</v>
      </c>
      <c r="W603" s="4" t="s">
        <v>31</v>
      </c>
      <c r="X603" s="17" t="s">
        <v>34</v>
      </c>
    </row>
    <row r="604" spans="1:24">
      <c r="A604" s="4">
        <v>603</v>
      </c>
      <c r="B604" s="4" t="s">
        <v>542</v>
      </c>
      <c r="C604" s="3" t="s">
        <v>25</v>
      </c>
      <c r="D604" s="3" t="s">
        <v>26</v>
      </c>
      <c r="E604" s="4" t="s">
        <v>2728</v>
      </c>
      <c r="F604" s="4" t="s">
        <v>1022</v>
      </c>
      <c r="G604" s="4">
        <v>53907315</v>
      </c>
      <c r="H604" s="4" t="s">
        <v>2834</v>
      </c>
      <c r="I604" s="4" t="s">
        <v>2835</v>
      </c>
      <c r="J604" s="4">
        <v>3102620818</v>
      </c>
      <c r="K604" s="21">
        <f>+VLOOKUP(A604,'[1]2024'!$B:$I,8,0)</f>
        <v>45576</v>
      </c>
      <c r="L604" s="21">
        <f>+VLOOKUP(A604,'[1]2024'!$B:$J,9,0)</f>
        <v>45580</v>
      </c>
      <c r="M604" s="21">
        <f>+VLOOKUP(A604,'[1]2024'!$B:$K,10,0)</f>
        <v>45671</v>
      </c>
      <c r="N604" s="4">
        <v>3</v>
      </c>
      <c r="O604" s="4" t="s">
        <v>31</v>
      </c>
      <c r="P604" s="4"/>
      <c r="Q604" s="21"/>
      <c r="R604" s="2">
        <v>16404000</v>
      </c>
      <c r="S604" s="2">
        <v>0</v>
      </c>
      <c r="T604" s="15">
        <v>16404000</v>
      </c>
      <c r="U604" s="17" t="s">
        <v>2732</v>
      </c>
      <c r="V604" s="4" t="s">
        <v>2836</v>
      </c>
      <c r="W604" s="4" t="s">
        <v>31</v>
      </c>
      <c r="X604" s="17" t="s">
        <v>34</v>
      </c>
    </row>
    <row r="605" spans="1:24">
      <c r="A605" s="4">
        <v>604</v>
      </c>
      <c r="B605" s="4" t="s">
        <v>542</v>
      </c>
      <c r="C605" s="3" t="s">
        <v>25</v>
      </c>
      <c r="D605" s="3" t="s">
        <v>46</v>
      </c>
      <c r="E605" s="4" t="s">
        <v>2837</v>
      </c>
      <c r="F605" s="4" t="s">
        <v>1679</v>
      </c>
      <c r="G605" s="4">
        <v>1031140179</v>
      </c>
      <c r="H605" s="4" t="s">
        <v>2838</v>
      </c>
      <c r="I605" s="4" t="s">
        <v>2839</v>
      </c>
      <c r="J605" s="4">
        <v>3117217837</v>
      </c>
      <c r="K605" s="21">
        <f>+VLOOKUP(A605,'[1]2024'!$B:$I,8,0)</f>
        <v>45576</v>
      </c>
      <c r="L605" s="21">
        <f>+VLOOKUP(A605,'[1]2024'!$B:$J,9,0)</f>
        <v>45582</v>
      </c>
      <c r="M605" s="21">
        <f>+VLOOKUP(A605,'[1]2024'!$B:$K,10,0)</f>
        <v>45673</v>
      </c>
      <c r="N605" s="4">
        <v>3</v>
      </c>
      <c r="O605" s="4" t="s">
        <v>31</v>
      </c>
      <c r="P605" s="4"/>
      <c r="Q605" s="21"/>
      <c r="R605" s="2">
        <v>7800000</v>
      </c>
      <c r="S605" s="2">
        <v>0</v>
      </c>
      <c r="T605" s="15">
        <v>7800000</v>
      </c>
      <c r="U605" s="17" t="s">
        <v>2840</v>
      </c>
      <c r="V605" s="4" t="s">
        <v>2841</v>
      </c>
      <c r="W605" s="4" t="s">
        <v>31</v>
      </c>
      <c r="X605" s="17" t="s">
        <v>34</v>
      </c>
    </row>
    <row r="606" spans="1:24">
      <c r="A606" s="4">
        <v>605</v>
      </c>
      <c r="B606" s="4" t="s">
        <v>542</v>
      </c>
      <c r="C606" s="3" t="s">
        <v>25</v>
      </c>
      <c r="D606" s="3" t="s">
        <v>46</v>
      </c>
      <c r="E606" s="4" t="s">
        <v>2837</v>
      </c>
      <c r="F606" s="4" t="s">
        <v>2842</v>
      </c>
      <c r="G606" s="4">
        <v>60361866</v>
      </c>
      <c r="H606" s="4" t="s">
        <v>2843</v>
      </c>
      <c r="I606" s="4" t="s">
        <v>2844</v>
      </c>
      <c r="J606" s="4">
        <v>3107645151</v>
      </c>
      <c r="K606" s="21">
        <f>+VLOOKUP(A606,'[1]2024'!$B:$I,8,0)</f>
        <v>45583</v>
      </c>
      <c r="L606" s="21">
        <f>+VLOOKUP(A606,'[1]2024'!$B:$J,9,0)</f>
        <v>45587</v>
      </c>
      <c r="M606" s="21">
        <f>+VLOOKUP(A606,'[1]2024'!$B:$K,10,0)</f>
        <v>45678</v>
      </c>
      <c r="N606" s="4">
        <v>3</v>
      </c>
      <c r="O606" s="4" t="s">
        <v>31</v>
      </c>
      <c r="P606" s="4"/>
      <c r="Q606" s="21"/>
      <c r="R606" s="2">
        <v>7800000</v>
      </c>
      <c r="S606" s="2">
        <v>0</v>
      </c>
      <c r="T606" s="15">
        <v>7800000</v>
      </c>
      <c r="U606" s="17" t="s">
        <v>2840</v>
      </c>
      <c r="V606" s="4" t="s">
        <v>2845</v>
      </c>
      <c r="W606" s="4" t="s">
        <v>31</v>
      </c>
      <c r="X606" s="17" t="s">
        <v>34</v>
      </c>
    </row>
    <row r="607" spans="1:24">
      <c r="A607" s="4">
        <v>606</v>
      </c>
      <c r="B607" s="4" t="s">
        <v>999</v>
      </c>
      <c r="C607" s="3" t="s">
        <v>25</v>
      </c>
      <c r="D607" s="3" t="s">
        <v>26</v>
      </c>
      <c r="E607" s="4" t="s">
        <v>2846</v>
      </c>
      <c r="F607" s="4" t="s">
        <v>1001</v>
      </c>
      <c r="G607" s="4">
        <v>1010106984</v>
      </c>
      <c r="H607" s="4" t="s">
        <v>2847</v>
      </c>
      <c r="I607" s="4" t="s">
        <v>2848</v>
      </c>
      <c r="J607" s="4">
        <v>3208538622</v>
      </c>
      <c r="K607" s="21">
        <f>+VLOOKUP(A607,'[1]2024'!$B:$I,8,0)</f>
        <v>45583</v>
      </c>
      <c r="L607" s="21">
        <f>+VLOOKUP(A607,'[1]2024'!$B:$J,9,0)</f>
        <v>45587</v>
      </c>
      <c r="M607" s="21">
        <f>+VLOOKUP(A607,'[1]2024'!$B:$K,10,0)</f>
        <v>45678</v>
      </c>
      <c r="N607" s="4">
        <v>3</v>
      </c>
      <c r="O607" s="4" t="s">
        <v>31</v>
      </c>
      <c r="P607" s="4">
        <f>+VLOOKUP(A607,[2]ADIC!$C:$D,2,0)</f>
        <v>45</v>
      </c>
      <c r="Q607" s="21">
        <f>+VLOOKUP(A607,[2]ADIC!$C:$E,3,0)</f>
        <v>45722</v>
      </c>
      <c r="R607" s="2">
        <v>14319000</v>
      </c>
      <c r="S607" s="2">
        <v>7159500</v>
      </c>
      <c r="T607" s="15">
        <v>21478500</v>
      </c>
      <c r="U607" s="17" t="s">
        <v>2849</v>
      </c>
      <c r="V607" s="4" t="s">
        <v>2769</v>
      </c>
      <c r="W607" s="4" t="s">
        <v>31</v>
      </c>
      <c r="X607" s="17" t="s">
        <v>34</v>
      </c>
    </row>
    <row r="608" spans="1:24">
      <c r="A608" s="4">
        <v>607</v>
      </c>
      <c r="B608" s="4" t="s">
        <v>542</v>
      </c>
      <c r="C608" s="3" t="s">
        <v>25</v>
      </c>
      <c r="D608" s="3" t="s">
        <v>46</v>
      </c>
      <c r="E608" s="4" t="s">
        <v>2837</v>
      </c>
      <c r="F608" s="4" t="s">
        <v>2850</v>
      </c>
      <c r="G608" s="4">
        <v>1014278251</v>
      </c>
      <c r="H608" s="4" t="s">
        <v>2851</v>
      </c>
      <c r="I608" s="4" t="s">
        <v>2852</v>
      </c>
      <c r="J608" s="4">
        <v>3202659367</v>
      </c>
      <c r="K608" s="21">
        <f>+VLOOKUP(A608,'[1]2024'!$B:$I,8,0)</f>
        <v>45581</v>
      </c>
      <c r="L608" s="21">
        <f>+VLOOKUP(A608,'[1]2024'!$B:$J,9,0)</f>
        <v>45587</v>
      </c>
      <c r="M608" s="21">
        <f>+VLOOKUP(A608,'[1]2024'!$B:$K,10,0)</f>
        <v>45678</v>
      </c>
      <c r="N608" s="4">
        <v>3</v>
      </c>
      <c r="O608" s="4" t="s">
        <v>31</v>
      </c>
      <c r="P608" s="4"/>
      <c r="Q608" s="21"/>
      <c r="R608" s="2">
        <v>7800000</v>
      </c>
      <c r="S608" s="2">
        <v>0</v>
      </c>
      <c r="T608" s="15">
        <v>7800000</v>
      </c>
      <c r="U608" s="17" t="s">
        <v>2840</v>
      </c>
      <c r="V608" s="4" t="s">
        <v>2853</v>
      </c>
      <c r="W608" s="4" t="s">
        <v>31</v>
      </c>
      <c r="X608" s="17" t="s">
        <v>34</v>
      </c>
    </row>
    <row r="609" spans="1:24">
      <c r="A609" s="4">
        <v>608</v>
      </c>
      <c r="B609" s="4" t="s">
        <v>675</v>
      </c>
      <c r="C609" s="3" t="s">
        <v>25</v>
      </c>
      <c r="D609" s="3" t="s">
        <v>26</v>
      </c>
      <c r="E609" s="4" t="s">
        <v>2854</v>
      </c>
      <c r="F609" s="4" t="s">
        <v>751</v>
      </c>
      <c r="G609" s="4">
        <v>1022438420</v>
      </c>
      <c r="H609" s="4" t="s">
        <v>2855</v>
      </c>
      <c r="I609" s="4" t="s">
        <v>2856</v>
      </c>
      <c r="J609" s="4">
        <v>3017873714</v>
      </c>
      <c r="K609" s="21">
        <f>+VLOOKUP(A609,'[1]2024'!$B:$I,8,0)</f>
        <v>45581</v>
      </c>
      <c r="L609" s="21">
        <f>+VLOOKUP(A609,'[1]2024'!$B:$J,9,0)</f>
        <v>45586</v>
      </c>
      <c r="M609" s="21">
        <f>+VLOOKUP(A609,'[1]2024'!$B:$K,10,0)</f>
        <v>45677</v>
      </c>
      <c r="N609" s="4">
        <v>3</v>
      </c>
      <c r="O609" s="4" t="s">
        <v>31</v>
      </c>
      <c r="P609" s="4"/>
      <c r="Q609" s="21"/>
      <c r="R609" s="2">
        <v>14319000</v>
      </c>
      <c r="S609" s="2">
        <v>0</v>
      </c>
      <c r="T609" s="15">
        <v>14319000</v>
      </c>
      <c r="U609" s="17" t="s">
        <v>2857</v>
      </c>
      <c r="V609" s="4" t="s">
        <v>2171</v>
      </c>
      <c r="W609" s="4" t="s">
        <v>31</v>
      </c>
      <c r="X609" s="17" t="s">
        <v>34</v>
      </c>
    </row>
    <row r="610" spans="1:24">
      <c r="A610" s="4">
        <v>609</v>
      </c>
      <c r="B610" s="4" t="s">
        <v>24</v>
      </c>
      <c r="C610" s="3" t="s">
        <v>25</v>
      </c>
      <c r="D610" s="3" t="s">
        <v>26</v>
      </c>
      <c r="E610" s="4" t="s">
        <v>2858</v>
      </c>
      <c r="F610" s="4" t="s">
        <v>2859</v>
      </c>
      <c r="G610" s="4">
        <v>53108065</v>
      </c>
      <c r="H610" s="4" t="s">
        <v>1884</v>
      </c>
      <c r="I610" s="4" t="s">
        <v>1885</v>
      </c>
      <c r="J610" s="4">
        <v>3024245052</v>
      </c>
      <c r="K610" s="21">
        <f>+VLOOKUP(A610,'[1]2024'!$B:$I,8,0)</f>
        <v>45583</v>
      </c>
      <c r="L610" s="21">
        <f>+VLOOKUP(A610,'[1]2024'!$B:$J,9,0)</f>
        <v>45587</v>
      </c>
      <c r="M610" s="21">
        <f>+VLOOKUP(A610,'[1]2024'!$B:$K,10,0)</f>
        <v>45678</v>
      </c>
      <c r="N610" s="4">
        <v>3</v>
      </c>
      <c r="O610" s="4" t="s">
        <v>31</v>
      </c>
      <c r="P610" s="4"/>
      <c r="Q610" s="21"/>
      <c r="R610" s="2">
        <v>16404000</v>
      </c>
      <c r="S610" s="2">
        <v>0</v>
      </c>
      <c r="T610" s="15">
        <v>16404000</v>
      </c>
      <c r="U610" s="17" t="s">
        <v>2860</v>
      </c>
      <c r="V610" s="4" t="s">
        <v>2625</v>
      </c>
      <c r="W610" s="4" t="s">
        <v>31</v>
      </c>
      <c r="X610" s="17" t="s">
        <v>34</v>
      </c>
    </row>
    <row r="611" spans="1:24">
      <c r="A611" s="4">
        <v>610</v>
      </c>
      <c r="B611" s="4" t="s">
        <v>542</v>
      </c>
      <c r="C611" s="3" t="s">
        <v>25</v>
      </c>
      <c r="D611" s="3" t="s">
        <v>26</v>
      </c>
      <c r="E611" s="4" t="s">
        <v>2728</v>
      </c>
      <c r="F611" s="4" t="s">
        <v>1039</v>
      </c>
      <c r="G611" s="4">
        <v>50959448</v>
      </c>
      <c r="H611" s="4" t="s">
        <v>2861</v>
      </c>
      <c r="I611" s="4" t="s">
        <v>2862</v>
      </c>
      <c r="J611" s="4">
        <v>3213912053</v>
      </c>
      <c r="K611" s="21">
        <f>+VLOOKUP(A611,'[1]2024'!$B:$I,8,0)</f>
        <v>45580</v>
      </c>
      <c r="L611" s="21">
        <f>+VLOOKUP(A611,'[1]2024'!$B:$J,9,0)</f>
        <v>45583</v>
      </c>
      <c r="M611" s="21">
        <f>+VLOOKUP(A611,'[1]2024'!$B:$K,10,0)</f>
        <v>45674</v>
      </c>
      <c r="N611" s="4">
        <v>3</v>
      </c>
      <c r="O611" s="4" t="s">
        <v>31</v>
      </c>
      <c r="P611" s="4"/>
      <c r="Q611" s="21"/>
      <c r="R611" s="2">
        <v>16404000</v>
      </c>
      <c r="S611" s="2">
        <v>0</v>
      </c>
      <c r="T611" s="15">
        <v>16404000</v>
      </c>
      <c r="U611" s="17" t="s">
        <v>2732</v>
      </c>
      <c r="V611" s="4" t="s">
        <v>2863</v>
      </c>
      <c r="W611" s="4" t="s">
        <v>31</v>
      </c>
      <c r="X611" s="17" t="s">
        <v>34</v>
      </c>
    </row>
    <row r="612" spans="1:24">
      <c r="A612" s="4">
        <v>611</v>
      </c>
      <c r="B612" s="4" t="s">
        <v>24</v>
      </c>
      <c r="C612" s="3" t="s">
        <v>25</v>
      </c>
      <c r="D612" s="3" t="s">
        <v>26</v>
      </c>
      <c r="E612" s="4" t="s">
        <v>2864</v>
      </c>
      <c r="F612" s="4" t="s">
        <v>2865</v>
      </c>
      <c r="G612" s="4">
        <v>52737408</v>
      </c>
      <c r="H612" s="4" t="s">
        <v>2866</v>
      </c>
      <c r="I612" s="4" t="s">
        <v>2867</v>
      </c>
      <c r="J612" s="4">
        <v>7591175</v>
      </c>
      <c r="K612" s="21">
        <f>+VLOOKUP(A612,'[1]2024'!$B:$I,8,0)</f>
        <v>45583</v>
      </c>
      <c r="L612" s="21">
        <f>+VLOOKUP(A612,'[1]2024'!$B:$J,9,0)</f>
        <v>45586</v>
      </c>
      <c r="M612" s="21">
        <f>+VLOOKUP(A612,'[1]2024'!$B:$K,10,0)</f>
        <v>45708</v>
      </c>
      <c r="N612" s="4">
        <v>4</v>
      </c>
      <c r="O612" s="4" t="s">
        <v>31</v>
      </c>
      <c r="P612" s="4"/>
      <c r="Q612" s="21"/>
      <c r="R612" s="2">
        <v>20000000</v>
      </c>
      <c r="S612" s="2">
        <v>0</v>
      </c>
      <c r="T612" s="15">
        <v>20000000</v>
      </c>
      <c r="U612" s="17" t="s">
        <v>2868</v>
      </c>
      <c r="V612" s="4" t="s">
        <v>2869</v>
      </c>
      <c r="W612" s="4" t="s">
        <v>31</v>
      </c>
      <c r="X612" s="17" t="s">
        <v>1962</v>
      </c>
    </row>
    <row r="613" spans="1:24">
      <c r="A613" s="4">
        <v>612</v>
      </c>
      <c r="B613" s="4" t="s">
        <v>64</v>
      </c>
      <c r="C613" s="3" t="s">
        <v>25</v>
      </c>
      <c r="D613" s="3" t="s">
        <v>46</v>
      </c>
      <c r="E613" s="4" t="s">
        <v>2870</v>
      </c>
      <c r="F613" s="4" t="s">
        <v>1374</v>
      </c>
      <c r="G613" s="4">
        <v>79634482</v>
      </c>
      <c r="H613" s="4" t="s">
        <v>2871</v>
      </c>
      <c r="I613" s="4" t="s">
        <v>2872</v>
      </c>
      <c r="J613" s="4">
        <v>3144071112</v>
      </c>
      <c r="K613" s="21">
        <f>+VLOOKUP(A613,'[1]2024'!$B:$I,8,0)</f>
        <v>45581</v>
      </c>
      <c r="L613" s="21">
        <f>+VLOOKUP(A613,'[1]2024'!$B:$J,9,0)</f>
        <v>45583</v>
      </c>
      <c r="M613" s="21">
        <f>+VLOOKUP(A613,'[1]2024'!$B:$K,10,0)</f>
        <v>45674</v>
      </c>
      <c r="N613" s="4">
        <v>3</v>
      </c>
      <c r="O613" s="4" t="s">
        <v>31</v>
      </c>
      <c r="P613" s="4"/>
      <c r="Q613" s="21"/>
      <c r="R613" s="2">
        <v>8160000</v>
      </c>
      <c r="S613" s="2">
        <v>0</v>
      </c>
      <c r="T613" s="15">
        <v>8160000</v>
      </c>
      <c r="U613" s="17" t="s">
        <v>2873</v>
      </c>
      <c r="V613" s="4" t="s">
        <v>2799</v>
      </c>
      <c r="W613" s="4" t="s">
        <v>31</v>
      </c>
      <c r="X613" s="17" t="s">
        <v>34</v>
      </c>
    </row>
    <row r="614" spans="1:24">
      <c r="A614" s="4">
        <v>613</v>
      </c>
      <c r="B614" s="4" t="s">
        <v>542</v>
      </c>
      <c r="C614" s="3" t="s">
        <v>25</v>
      </c>
      <c r="D614" s="3" t="s">
        <v>26</v>
      </c>
      <c r="E614" s="4" t="s">
        <v>2728</v>
      </c>
      <c r="F614" s="4" t="s">
        <v>2874</v>
      </c>
      <c r="G614" s="4">
        <v>19438867</v>
      </c>
      <c r="H614" s="4" t="s">
        <v>2875</v>
      </c>
      <c r="I614" s="4" t="s">
        <v>2876</v>
      </c>
      <c r="J614" s="4">
        <v>3103129303</v>
      </c>
      <c r="K614" s="21">
        <f>+VLOOKUP(A614,'[1]2024'!$B:$I,8,0)</f>
        <v>45581</v>
      </c>
      <c r="L614" s="21">
        <f>+VLOOKUP(A614,'[1]2024'!$B:$J,9,0)</f>
        <v>45582</v>
      </c>
      <c r="M614" s="21">
        <f>+VLOOKUP(A614,'[1]2024'!$B:$K,10,0)</f>
        <v>45673</v>
      </c>
      <c r="N614" s="4">
        <v>3</v>
      </c>
      <c r="O614" s="4" t="s">
        <v>31</v>
      </c>
      <c r="P614" s="4"/>
      <c r="Q614" s="21"/>
      <c r="R614" s="2">
        <v>16404000</v>
      </c>
      <c r="S614" s="2">
        <v>0</v>
      </c>
      <c r="T614" s="15">
        <v>16404000</v>
      </c>
      <c r="U614" s="17" t="s">
        <v>2732</v>
      </c>
      <c r="V614" s="4" t="s">
        <v>2841</v>
      </c>
      <c r="W614" s="4" t="s">
        <v>31</v>
      </c>
      <c r="X614" s="17" t="s">
        <v>34</v>
      </c>
    </row>
    <row r="615" spans="1:24">
      <c r="A615" s="4">
        <v>614</v>
      </c>
      <c r="B615" s="4" t="s">
        <v>24</v>
      </c>
      <c r="C615" s="3" t="s">
        <v>25</v>
      </c>
      <c r="D615" s="3" t="s">
        <v>26</v>
      </c>
      <c r="E615" s="4" t="s">
        <v>2877</v>
      </c>
      <c r="F615" s="4" t="s">
        <v>393</v>
      </c>
      <c r="G615" s="4">
        <v>52715002</v>
      </c>
      <c r="H615" s="4" t="s">
        <v>2878</v>
      </c>
      <c r="I615" s="4" t="s">
        <v>395</v>
      </c>
      <c r="J615" s="4">
        <v>6012062222</v>
      </c>
      <c r="K615" s="21">
        <f>+VLOOKUP(A615,'[1]2024'!$B:$I,8,0)</f>
        <v>45576</v>
      </c>
      <c r="L615" s="21">
        <f>+VLOOKUP(A615,'[1]2024'!$B:$J,9,0)</f>
        <v>45581</v>
      </c>
      <c r="M615" s="21">
        <f>+VLOOKUP(A615,'[1]2024'!$B:$K,10,0)</f>
        <v>45672</v>
      </c>
      <c r="N615" s="4">
        <v>3</v>
      </c>
      <c r="O615" s="4" t="s">
        <v>31</v>
      </c>
      <c r="P615" s="4"/>
      <c r="Q615" s="21"/>
      <c r="R615" s="2">
        <v>18600000</v>
      </c>
      <c r="S615" s="2">
        <v>0</v>
      </c>
      <c r="T615" s="15">
        <v>18600000</v>
      </c>
      <c r="U615" s="17" t="s">
        <v>2879</v>
      </c>
      <c r="V615" s="4" t="s">
        <v>2518</v>
      </c>
      <c r="W615" s="4" t="s">
        <v>31</v>
      </c>
      <c r="X615" s="17" t="s">
        <v>34</v>
      </c>
    </row>
    <row r="616" spans="1:24">
      <c r="A616" s="4">
        <v>615</v>
      </c>
      <c r="B616" s="4" t="s">
        <v>24</v>
      </c>
      <c r="C616" s="3" t="s">
        <v>25</v>
      </c>
      <c r="D616" s="3" t="s">
        <v>26</v>
      </c>
      <c r="E616" s="4" t="s">
        <v>2880</v>
      </c>
      <c r="F616" s="4" t="s">
        <v>1415</v>
      </c>
      <c r="G616" s="4">
        <v>79687804</v>
      </c>
      <c r="H616" s="4" t="s">
        <v>2881</v>
      </c>
      <c r="I616" s="4" t="s">
        <v>2882</v>
      </c>
      <c r="J616" s="4">
        <v>3214182083</v>
      </c>
      <c r="K616" s="21">
        <f>+VLOOKUP(A616,'[1]2024'!$B:$I,8,0)</f>
        <v>45580</v>
      </c>
      <c r="L616" s="21">
        <f>+VLOOKUP(A616,'[1]2024'!$B:$J,9,0)</f>
        <v>45582</v>
      </c>
      <c r="M616" s="21">
        <f>+VLOOKUP(A616,'[1]2024'!$B:$K,10,0)</f>
        <v>45673</v>
      </c>
      <c r="N616" s="4">
        <v>3</v>
      </c>
      <c r="O616" s="4" t="s">
        <v>31</v>
      </c>
      <c r="P616" s="4"/>
      <c r="Q616" s="21"/>
      <c r="R616" s="2">
        <v>15000000</v>
      </c>
      <c r="S616" s="2">
        <v>0</v>
      </c>
      <c r="T616" s="15">
        <v>15000000</v>
      </c>
      <c r="U616" s="17" t="s">
        <v>2883</v>
      </c>
      <c r="V616" s="4" t="s">
        <v>2512</v>
      </c>
      <c r="W616" s="4" t="s">
        <v>31</v>
      </c>
      <c r="X616" s="17" t="s">
        <v>34</v>
      </c>
    </row>
    <row r="617" spans="1:24">
      <c r="A617" s="4">
        <v>616</v>
      </c>
      <c r="B617" s="4" t="s">
        <v>189</v>
      </c>
      <c r="C617" s="3" t="s">
        <v>25</v>
      </c>
      <c r="D617" s="3" t="s">
        <v>26</v>
      </c>
      <c r="E617" s="4" t="s">
        <v>2884</v>
      </c>
      <c r="F617" s="4" t="s">
        <v>2885</v>
      </c>
      <c r="G617" s="4">
        <v>79555569</v>
      </c>
      <c r="H617" s="4" t="s">
        <v>1605</v>
      </c>
      <c r="I617" s="4" t="s">
        <v>1606</v>
      </c>
      <c r="J617" s="4">
        <v>3103369903</v>
      </c>
      <c r="K617" s="21">
        <f>+VLOOKUP(A617,'[1]2024'!$B:$I,8,0)</f>
        <v>45617</v>
      </c>
      <c r="L617" s="21">
        <f>+VLOOKUP(A617,'[1]2024'!$B:$J,9,0)</f>
        <v>45621</v>
      </c>
      <c r="M617" s="21">
        <f>+VLOOKUP(A617,'[1]2024'!$B:$K,10,0)</f>
        <v>45681</v>
      </c>
      <c r="N617" s="4">
        <v>2</v>
      </c>
      <c r="O617" s="4" t="s">
        <v>31</v>
      </c>
      <c r="P617" s="4"/>
      <c r="Q617" s="21"/>
      <c r="R617" s="2">
        <v>9546000</v>
      </c>
      <c r="S617" s="2">
        <v>0</v>
      </c>
      <c r="T617" s="15">
        <v>9546000</v>
      </c>
      <c r="U617" s="17" t="s">
        <v>2886</v>
      </c>
      <c r="V617" s="4" t="s">
        <v>1413</v>
      </c>
      <c r="W617" s="4" t="s">
        <v>31</v>
      </c>
      <c r="X617" s="17" t="s">
        <v>34</v>
      </c>
    </row>
    <row r="618" spans="1:24">
      <c r="A618" s="4">
        <v>617</v>
      </c>
      <c r="B618" s="4" t="s">
        <v>24</v>
      </c>
      <c r="C618" s="3" t="s">
        <v>25</v>
      </c>
      <c r="D618" s="3" t="s">
        <v>26</v>
      </c>
      <c r="E618" s="4" t="s">
        <v>2887</v>
      </c>
      <c r="F618" s="4" t="s">
        <v>2888</v>
      </c>
      <c r="G618" s="4">
        <v>1030582824</v>
      </c>
      <c r="H618" s="4" t="s">
        <v>2035</v>
      </c>
      <c r="I618" s="4" t="s">
        <v>130</v>
      </c>
      <c r="J618" s="4">
        <v>3022056737</v>
      </c>
      <c r="K618" s="21">
        <f>+VLOOKUP(A618,'[1]2024'!$B:$I,8,0)</f>
        <v>45582</v>
      </c>
      <c r="L618" s="21">
        <f>+VLOOKUP(A618,'[1]2024'!$B:$J,9,0)</f>
        <v>45586</v>
      </c>
      <c r="M618" s="21">
        <f>+VLOOKUP(A618,'[1]2024'!$B:$K,10,0)</f>
        <v>45677</v>
      </c>
      <c r="N618" s="4">
        <v>3</v>
      </c>
      <c r="O618" s="4" t="s">
        <v>31</v>
      </c>
      <c r="P618" s="4"/>
      <c r="Q618" s="21"/>
      <c r="R618" s="2">
        <v>31500000</v>
      </c>
      <c r="S618" s="2">
        <v>0</v>
      </c>
      <c r="T618" s="15">
        <v>31500000</v>
      </c>
      <c r="U618" s="17" t="s">
        <v>2889</v>
      </c>
      <c r="V618" s="4" t="s">
        <v>2890</v>
      </c>
      <c r="W618" s="4" t="s">
        <v>31</v>
      </c>
      <c r="X618" s="17" t="s">
        <v>34</v>
      </c>
    </row>
    <row r="619" spans="1:24">
      <c r="A619" s="4">
        <v>618</v>
      </c>
      <c r="B619" s="4" t="s">
        <v>591</v>
      </c>
      <c r="C619" s="3" t="s">
        <v>25</v>
      </c>
      <c r="D619" s="3" t="s">
        <v>46</v>
      </c>
      <c r="E619" s="4" t="s">
        <v>2828</v>
      </c>
      <c r="F619" s="4" t="s">
        <v>2891</v>
      </c>
      <c r="G619" s="4">
        <v>52383919</v>
      </c>
      <c r="H619" s="4" t="s">
        <v>2892</v>
      </c>
      <c r="I619" s="4" t="s">
        <v>2893</v>
      </c>
      <c r="J619" s="4">
        <v>3124327951</v>
      </c>
      <c r="K619" s="21">
        <f>+VLOOKUP(A619,'[1]2024'!$B:$I,8,0)</f>
        <v>45589</v>
      </c>
      <c r="L619" s="21">
        <f>+VLOOKUP(A619,'[1]2024'!$B:$J,9,0)</f>
        <v>45597</v>
      </c>
      <c r="M619" s="21">
        <f>+VLOOKUP(A619,'[1]2024'!$B:$K,10,0)</f>
        <v>45688</v>
      </c>
      <c r="N619" s="4">
        <v>3</v>
      </c>
      <c r="O619" s="4" t="s">
        <v>31</v>
      </c>
      <c r="P619" s="4"/>
      <c r="Q619" s="21"/>
      <c r="R619" s="2">
        <v>9150000</v>
      </c>
      <c r="S619" s="2">
        <v>0</v>
      </c>
      <c r="T619" s="15">
        <v>9150000</v>
      </c>
      <c r="U619" s="17" t="s">
        <v>2831</v>
      </c>
      <c r="V619" s="4" t="s">
        <v>2832</v>
      </c>
      <c r="W619" s="4" t="s">
        <v>31</v>
      </c>
      <c r="X619" s="17" t="s">
        <v>34</v>
      </c>
    </row>
    <row r="620" spans="1:24">
      <c r="A620" s="4">
        <v>619</v>
      </c>
      <c r="B620" s="4" t="s">
        <v>24</v>
      </c>
      <c r="C620" s="3" t="s">
        <v>25</v>
      </c>
      <c r="D620" s="3" t="s">
        <v>26</v>
      </c>
      <c r="E620" s="4" t="s">
        <v>2894</v>
      </c>
      <c r="F620" s="4" t="s">
        <v>797</v>
      </c>
      <c r="G620" s="4">
        <v>19312050</v>
      </c>
      <c r="H620" s="4" t="s">
        <v>2895</v>
      </c>
      <c r="I620" s="4" t="s">
        <v>2896</v>
      </c>
      <c r="J620" s="4">
        <v>3223584481</v>
      </c>
      <c r="K620" s="21">
        <f>+VLOOKUP(A620,'[1]2024'!$B:$I,8,0)</f>
        <v>45583</v>
      </c>
      <c r="L620" s="21">
        <f>+VLOOKUP(A620,'[1]2024'!$B:$J,9,0)</f>
        <v>45586</v>
      </c>
      <c r="M620" s="21">
        <f>+VLOOKUP(A620,'[1]2024'!$B:$K,10,0)</f>
        <v>45677</v>
      </c>
      <c r="N620" s="4">
        <v>3</v>
      </c>
      <c r="O620" s="4" t="s">
        <v>31</v>
      </c>
      <c r="P620" s="4"/>
      <c r="Q620" s="21"/>
      <c r="R620" s="2">
        <v>16404000</v>
      </c>
      <c r="S620" s="2">
        <v>0</v>
      </c>
      <c r="T620" s="15">
        <v>16404000</v>
      </c>
      <c r="U620" s="17" t="s">
        <v>2897</v>
      </c>
      <c r="V620" s="4" t="s">
        <v>2898</v>
      </c>
      <c r="W620" s="4" t="s">
        <v>31</v>
      </c>
      <c r="X620" s="17" t="s">
        <v>34</v>
      </c>
    </row>
    <row r="621" spans="1:24">
      <c r="A621" s="4">
        <v>620</v>
      </c>
      <c r="B621" s="4" t="s">
        <v>542</v>
      </c>
      <c r="C621" s="3" t="s">
        <v>25</v>
      </c>
      <c r="D621" s="3" t="s">
        <v>26</v>
      </c>
      <c r="E621" s="4" t="s">
        <v>2899</v>
      </c>
      <c r="F621" s="4" t="s">
        <v>832</v>
      </c>
      <c r="G621" s="4">
        <v>80166167</v>
      </c>
      <c r="H621" s="4" t="s">
        <v>833</v>
      </c>
      <c r="I621" s="4" t="s">
        <v>834</v>
      </c>
      <c r="J621" s="4">
        <v>3007025301</v>
      </c>
      <c r="K621" s="21">
        <f>+VLOOKUP(A621,'[1]2024'!$B:$I,8,0)</f>
        <v>45589</v>
      </c>
      <c r="L621" s="21">
        <f>+VLOOKUP(A621,'[1]2024'!$B:$J,9,0)</f>
        <v>45590</v>
      </c>
      <c r="M621" s="21">
        <f>+VLOOKUP(A621,'[1]2024'!$B:$K,10,0)</f>
        <v>45681</v>
      </c>
      <c r="N621" s="4">
        <v>3</v>
      </c>
      <c r="O621" s="4" t="s">
        <v>31</v>
      </c>
      <c r="P621" s="4"/>
      <c r="Q621" s="21"/>
      <c r="R621" s="2">
        <v>15000000</v>
      </c>
      <c r="S621" s="2">
        <v>0</v>
      </c>
      <c r="T621" s="15">
        <v>15000000</v>
      </c>
      <c r="U621" s="17" t="s">
        <v>2900</v>
      </c>
      <c r="V621" s="4" t="s">
        <v>2198</v>
      </c>
      <c r="W621" s="4" t="s">
        <v>31</v>
      </c>
      <c r="X621" s="17" t="s">
        <v>34</v>
      </c>
    </row>
    <row r="622" spans="1:24">
      <c r="A622" s="4">
        <v>621</v>
      </c>
      <c r="B622" s="4" t="s">
        <v>591</v>
      </c>
      <c r="C622" s="3" t="s">
        <v>25</v>
      </c>
      <c r="D622" s="3" t="s">
        <v>46</v>
      </c>
      <c r="E622" s="4" t="s">
        <v>2828</v>
      </c>
      <c r="F622" s="4" t="s">
        <v>1503</v>
      </c>
      <c r="G622" s="4">
        <v>1026259042</v>
      </c>
      <c r="H622" s="4" t="s">
        <v>2901</v>
      </c>
      <c r="I622" s="4" t="s">
        <v>1505</v>
      </c>
      <c r="J622" s="4">
        <v>3208814227</v>
      </c>
      <c r="K622" s="21">
        <f>+VLOOKUP(A622,'[1]2024'!$B:$I,8,0)</f>
        <v>45583</v>
      </c>
      <c r="L622" s="21">
        <f>+VLOOKUP(A622,'[1]2024'!$B:$J,9,0)</f>
        <v>45597</v>
      </c>
      <c r="M622" s="21">
        <f>+VLOOKUP(A622,'[1]2024'!$B:$K,10,0)</f>
        <v>45688</v>
      </c>
      <c r="N622" s="4">
        <v>3</v>
      </c>
      <c r="O622" s="4" t="s">
        <v>31</v>
      </c>
      <c r="P622" s="4"/>
      <c r="Q622" s="21"/>
      <c r="R622" s="2">
        <v>9150000</v>
      </c>
      <c r="S622" s="2">
        <v>0</v>
      </c>
      <c r="T622" s="15">
        <v>9150000</v>
      </c>
      <c r="U622" s="17" t="s">
        <v>2831</v>
      </c>
      <c r="V622" s="4" t="s">
        <v>2832</v>
      </c>
      <c r="W622" s="4" t="s">
        <v>31</v>
      </c>
      <c r="X622" s="17" t="s">
        <v>34</v>
      </c>
    </row>
    <row r="623" spans="1:24">
      <c r="A623" s="4">
        <v>622</v>
      </c>
      <c r="B623" s="4" t="s">
        <v>58</v>
      </c>
      <c r="C623" s="3" t="s">
        <v>25</v>
      </c>
      <c r="D623" s="3" t="s">
        <v>26</v>
      </c>
      <c r="E623" s="4" t="s">
        <v>2902</v>
      </c>
      <c r="F623" s="4" t="s">
        <v>2903</v>
      </c>
      <c r="G623" s="4">
        <v>79938600</v>
      </c>
      <c r="H623" s="4" t="s">
        <v>2904</v>
      </c>
      <c r="I623" s="4" t="s">
        <v>2905</v>
      </c>
      <c r="J623" s="4">
        <v>3118433446</v>
      </c>
      <c r="K623" s="21">
        <f>+VLOOKUP(A623,'[1]2024'!$B:$I,8,0)</f>
        <v>45581</v>
      </c>
      <c r="L623" s="21">
        <f>+VLOOKUP(A623,'[1]2024'!$B:$J,9,0)</f>
        <v>45582</v>
      </c>
      <c r="M623" s="21">
        <f>+VLOOKUP(A623,'[1]2024'!$B:$K,10,0)</f>
        <v>45673</v>
      </c>
      <c r="N623" s="4">
        <v>3</v>
      </c>
      <c r="O623" s="4" t="s">
        <v>31</v>
      </c>
      <c r="P623" s="4"/>
      <c r="Q623" s="21"/>
      <c r="R623" s="2">
        <v>15000000</v>
      </c>
      <c r="S623" s="2">
        <v>0</v>
      </c>
      <c r="T623" s="15">
        <v>15000000</v>
      </c>
      <c r="U623" s="17" t="s">
        <v>2906</v>
      </c>
      <c r="V623" s="4" t="s">
        <v>2907</v>
      </c>
      <c r="W623" s="4" t="s">
        <v>31</v>
      </c>
      <c r="X623" s="17" t="s">
        <v>34</v>
      </c>
    </row>
    <row r="624" spans="1:24">
      <c r="A624" s="4">
        <v>623</v>
      </c>
      <c r="B624" s="4" t="s">
        <v>977</v>
      </c>
      <c r="C624" s="3" t="s">
        <v>25</v>
      </c>
      <c r="D624" s="3" t="s">
        <v>26</v>
      </c>
      <c r="E624" s="4" t="s">
        <v>2908</v>
      </c>
      <c r="F624" s="4" t="s">
        <v>2909</v>
      </c>
      <c r="G624" s="4">
        <v>1022383826</v>
      </c>
      <c r="H624" s="4" t="s">
        <v>2910</v>
      </c>
      <c r="I624" s="4" t="s">
        <v>2911</v>
      </c>
      <c r="J624" s="4">
        <v>3134811549</v>
      </c>
      <c r="K624" s="21">
        <f>+VLOOKUP(A624,'[1]2024'!$B:$I,8,0)</f>
        <v>45589</v>
      </c>
      <c r="L624" s="21">
        <f>+VLOOKUP(A624,'[1]2024'!$B:$J,9,0)</f>
        <v>45593</v>
      </c>
      <c r="M624" s="21">
        <f>+VLOOKUP(A624,'[1]2024'!$B:$K,10,0)</f>
        <v>45684</v>
      </c>
      <c r="N624" s="4">
        <v>3</v>
      </c>
      <c r="O624" s="4" t="s">
        <v>31</v>
      </c>
      <c r="P624" s="4"/>
      <c r="Q624" s="21"/>
      <c r="R624" s="2">
        <v>14319000</v>
      </c>
      <c r="S624" s="2">
        <v>0</v>
      </c>
      <c r="T624" s="15">
        <v>14319000</v>
      </c>
      <c r="U624" s="17" t="s">
        <v>2912</v>
      </c>
      <c r="V624" s="4" t="s">
        <v>2482</v>
      </c>
      <c r="W624" s="4" t="s">
        <v>31</v>
      </c>
      <c r="X624" s="17" t="s">
        <v>34</v>
      </c>
    </row>
    <row r="625" spans="1:24">
      <c r="A625" s="4">
        <v>624</v>
      </c>
      <c r="B625" s="4" t="s">
        <v>675</v>
      </c>
      <c r="C625" s="3" t="s">
        <v>25</v>
      </c>
      <c r="D625" s="3" t="s">
        <v>26</v>
      </c>
      <c r="E625" s="4" t="s">
        <v>2814</v>
      </c>
      <c r="F625" s="4" t="s">
        <v>1778</v>
      </c>
      <c r="G625" s="4">
        <v>1069720558</v>
      </c>
      <c r="H625" s="4" t="s">
        <v>2913</v>
      </c>
      <c r="I625" s="4" t="s">
        <v>2914</v>
      </c>
      <c r="J625" s="4">
        <v>3143108464</v>
      </c>
      <c r="K625" s="21">
        <f>+VLOOKUP(A625,'[1]2024'!$B:$I,8,0)</f>
        <v>45596</v>
      </c>
      <c r="L625" s="21">
        <f>+VLOOKUP(A625,'[1]2024'!$B:$J,9,0)</f>
        <v>45610</v>
      </c>
      <c r="M625" s="21">
        <f>+VLOOKUP(A625,'[1]2024'!$B:$K,10,0)</f>
        <v>45701</v>
      </c>
      <c r="N625" s="4">
        <v>3</v>
      </c>
      <c r="O625" s="4" t="s">
        <v>31</v>
      </c>
      <c r="P625" s="4"/>
      <c r="Q625" s="21"/>
      <c r="R625" s="2">
        <v>17100000</v>
      </c>
      <c r="S625" s="2">
        <v>0</v>
      </c>
      <c r="T625" s="15">
        <v>17100000</v>
      </c>
      <c r="U625" s="17" t="s">
        <v>2915</v>
      </c>
      <c r="V625" s="4" t="s">
        <v>2171</v>
      </c>
      <c r="W625" s="4" t="s">
        <v>31</v>
      </c>
      <c r="X625" s="17" t="s">
        <v>34</v>
      </c>
    </row>
    <row r="626" spans="1:24">
      <c r="A626" s="4">
        <v>625</v>
      </c>
      <c r="B626" s="4" t="s">
        <v>542</v>
      </c>
      <c r="C626" s="3" t="s">
        <v>25</v>
      </c>
      <c r="D626" s="3" t="s">
        <v>26</v>
      </c>
      <c r="E626" s="4" t="s">
        <v>2728</v>
      </c>
      <c r="F626" s="4" t="s">
        <v>934</v>
      </c>
      <c r="G626" s="4">
        <v>1030534528</v>
      </c>
      <c r="H626" s="4" t="s">
        <v>2916</v>
      </c>
      <c r="I626" s="4" t="s">
        <v>2917</v>
      </c>
      <c r="J626" s="4">
        <v>3118571915</v>
      </c>
      <c r="K626" s="21">
        <f>+VLOOKUP(A626,'[1]2024'!$B:$I,8,0)</f>
        <v>45583</v>
      </c>
      <c r="L626" s="21">
        <f>+VLOOKUP(A626,'[1]2024'!$B:$J,9,0)</f>
        <v>45587</v>
      </c>
      <c r="M626" s="21">
        <f>+VLOOKUP(A626,'[1]2024'!$B:$K,10,0)</f>
        <v>45678</v>
      </c>
      <c r="N626" s="4">
        <v>3</v>
      </c>
      <c r="O626" s="4" t="s">
        <v>31</v>
      </c>
      <c r="P626" s="4"/>
      <c r="Q626" s="21"/>
      <c r="R626" s="2">
        <v>16404000</v>
      </c>
      <c r="S626" s="2">
        <v>0</v>
      </c>
      <c r="T626" s="15">
        <v>16404000</v>
      </c>
      <c r="U626" s="17" t="s">
        <v>2732</v>
      </c>
      <c r="V626" s="4" t="s">
        <v>2727</v>
      </c>
      <c r="W626" s="4" t="s">
        <v>31</v>
      </c>
      <c r="X626" s="17" t="s">
        <v>34</v>
      </c>
    </row>
    <row r="627" spans="1:24">
      <c r="A627" s="4">
        <v>626</v>
      </c>
      <c r="B627" s="4" t="s">
        <v>542</v>
      </c>
      <c r="C627" s="3" t="s">
        <v>25</v>
      </c>
      <c r="D627" s="3" t="s">
        <v>26</v>
      </c>
      <c r="E627" s="4" t="s">
        <v>2899</v>
      </c>
      <c r="F627" s="4" t="s">
        <v>1050</v>
      </c>
      <c r="G627" s="4">
        <v>41774441</v>
      </c>
      <c r="H627" s="4" t="s">
        <v>2918</v>
      </c>
      <c r="I627" s="4" t="s">
        <v>2919</v>
      </c>
      <c r="J627" s="4">
        <v>3214390492</v>
      </c>
      <c r="K627" s="21">
        <f>+VLOOKUP(A627,'[1]2024'!$B:$I,8,0)</f>
        <v>45583</v>
      </c>
      <c r="L627" s="21">
        <f>+VLOOKUP(A627,'[1]2024'!$B:$J,9,0)</f>
        <v>45586</v>
      </c>
      <c r="M627" s="21">
        <f>+VLOOKUP(A627,'[1]2024'!$B:$K,10,0)</f>
        <v>45677</v>
      </c>
      <c r="N627" s="4">
        <v>3</v>
      </c>
      <c r="O627" s="4" t="s">
        <v>31</v>
      </c>
      <c r="P627" s="4"/>
      <c r="Q627" s="21"/>
      <c r="R627" s="2">
        <v>15000000</v>
      </c>
      <c r="S627" s="2">
        <v>0</v>
      </c>
      <c r="T627" s="15">
        <v>15000000</v>
      </c>
      <c r="U627" s="17" t="s">
        <v>2920</v>
      </c>
      <c r="V627" s="4" t="s">
        <v>2863</v>
      </c>
      <c r="W627" s="4" t="s">
        <v>31</v>
      </c>
      <c r="X627" s="17" t="s">
        <v>34</v>
      </c>
    </row>
    <row r="628" spans="1:24">
      <c r="A628" s="4">
        <v>627</v>
      </c>
      <c r="B628" s="4" t="s">
        <v>64</v>
      </c>
      <c r="C628" s="3" t="s">
        <v>25</v>
      </c>
      <c r="D628" s="3" t="s">
        <v>26</v>
      </c>
      <c r="E628" s="4" t="s">
        <v>2921</v>
      </c>
      <c r="F628" s="4" t="s">
        <v>2922</v>
      </c>
      <c r="G628" s="4">
        <v>73153494</v>
      </c>
      <c r="H628" s="4" t="s">
        <v>2923</v>
      </c>
      <c r="I628" s="4" t="s">
        <v>1318</v>
      </c>
      <c r="J628" s="4">
        <v>3162786852</v>
      </c>
      <c r="K628" s="21">
        <f>+VLOOKUP(A628,'[1]2024'!$B:$I,8,0)</f>
        <v>45589</v>
      </c>
      <c r="L628" s="21">
        <f>+VLOOKUP(A628,'[1]2024'!$B:$J,9,0)</f>
        <v>45593</v>
      </c>
      <c r="M628" s="21">
        <f>+VLOOKUP(A628,'[1]2024'!$B:$K,10,0)</f>
        <v>45684</v>
      </c>
      <c r="N628" s="4">
        <v>3</v>
      </c>
      <c r="O628" s="4" t="s">
        <v>31</v>
      </c>
      <c r="P628" s="4"/>
      <c r="Q628" s="21"/>
      <c r="R628" s="2">
        <v>14319000</v>
      </c>
      <c r="S628" s="2">
        <v>0</v>
      </c>
      <c r="T628" s="15">
        <v>14319000</v>
      </c>
      <c r="U628" s="17" t="s">
        <v>2924</v>
      </c>
      <c r="V628" s="4" t="s">
        <v>2799</v>
      </c>
      <c r="W628" s="4" t="s">
        <v>31</v>
      </c>
      <c r="X628" s="17" t="s">
        <v>34</v>
      </c>
    </row>
    <row r="629" spans="1:24">
      <c r="A629" s="4">
        <v>628</v>
      </c>
      <c r="B629" s="4" t="s">
        <v>1043</v>
      </c>
      <c r="C629" s="3" t="s">
        <v>25</v>
      </c>
      <c r="D629" s="3" t="s">
        <v>26</v>
      </c>
      <c r="E629" s="4" t="s">
        <v>2925</v>
      </c>
      <c r="F629" s="4" t="s">
        <v>2926</v>
      </c>
      <c r="G629" s="4">
        <v>93397308</v>
      </c>
      <c r="H629" s="4" t="s">
        <v>2927</v>
      </c>
      <c r="I629" s="4" t="s">
        <v>2928</v>
      </c>
      <c r="J629" s="4">
        <v>3124748014</v>
      </c>
      <c r="K629" s="21">
        <f>+VLOOKUP(A629,'[1]2024'!$B:$I,8,0)</f>
        <v>45589</v>
      </c>
      <c r="L629" s="21">
        <f>+VLOOKUP(A629,'[1]2024'!$B:$J,9,0)</f>
        <v>45593</v>
      </c>
      <c r="M629" s="21">
        <f>+VLOOKUP(A629,'[1]2024'!$B:$K,10,0)</f>
        <v>45684</v>
      </c>
      <c r="N629" s="4">
        <v>3</v>
      </c>
      <c r="O629" s="4" t="s">
        <v>31</v>
      </c>
      <c r="P629" s="4"/>
      <c r="Q629" s="21"/>
      <c r="R629" s="2">
        <v>14319000</v>
      </c>
      <c r="S629" s="2">
        <v>0</v>
      </c>
      <c r="T629" s="15">
        <v>14319000</v>
      </c>
      <c r="U629" s="17" t="s">
        <v>2929</v>
      </c>
      <c r="V629" s="4" t="s">
        <v>2675</v>
      </c>
      <c r="W629" s="4" t="s">
        <v>31</v>
      </c>
      <c r="X629" s="17" t="s">
        <v>34</v>
      </c>
    </row>
    <row r="630" spans="1:24">
      <c r="A630" s="4">
        <v>629</v>
      </c>
      <c r="B630" s="4" t="s">
        <v>24</v>
      </c>
      <c r="C630" s="3" t="s">
        <v>25</v>
      </c>
      <c r="D630" s="3" t="s">
        <v>26</v>
      </c>
      <c r="E630" s="4" t="s">
        <v>2930</v>
      </c>
      <c r="F630" s="4" t="s">
        <v>1159</v>
      </c>
      <c r="G630" s="4">
        <v>52526148</v>
      </c>
      <c r="H630" s="4" t="s">
        <v>2931</v>
      </c>
      <c r="I630" s="4" t="s">
        <v>2932</v>
      </c>
      <c r="J630" s="4">
        <v>3132916543</v>
      </c>
      <c r="K630" s="21">
        <f>+VLOOKUP(A630,'[1]2024'!$B:$I,8,0)</f>
        <v>45589</v>
      </c>
      <c r="L630" s="21">
        <f>+VLOOKUP(A630,'[1]2024'!$B:$J,9,0)</f>
        <v>45594</v>
      </c>
      <c r="M630" s="21">
        <f>+VLOOKUP(A630,'[1]2024'!$B:$K,10,0)</f>
        <v>45685</v>
      </c>
      <c r="N630" s="4">
        <v>3</v>
      </c>
      <c r="O630" s="4" t="s">
        <v>31</v>
      </c>
      <c r="P630" s="4"/>
      <c r="Q630" s="21"/>
      <c r="R630" s="2">
        <v>17100000</v>
      </c>
      <c r="S630" s="2">
        <v>0</v>
      </c>
      <c r="T630" s="15">
        <v>17100000</v>
      </c>
      <c r="U630" s="17" t="s">
        <v>2933</v>
      </c>
      <c r="V630" s="4" t="s">
        <v>2518</v>
      </c>
      <c r="W630" s="4" t="s">
        <v>31</v>
      </c>
      <c r="X630" s="17" t="s">
        <v>34</v>
      </c>
    </row>
    <row r="631" spans="1:24">
      <c r="A631" s="4">
        <v>630</v>
      </c>
      <c r="B631" s="4" t="s">
        <v>24</v>
      </c>
      <c r="C631" s="3" t="s">
        <v>25</v>
      </c>
      <c r="D631" s="3" t="s">
        <v>26</v>
      </c>
      <c r="E631" s="4" t="s">
        <v>2894</v>
      </c>
      <c r="F631" s="4" t="s">
        <v>995</v>
      </c>
      <c r="G631" s="4">
        <v>1030551811</v>
      </c>
      <c r="H631" s="4" t="s">
        <v>2934</v>
      </c>
      <c r="I631" s="4" t="s">
        <v>997</v>
      </c>
      <c r="J631" s="4">
        <v>3204240492</v>
      </c>
      <c r="K631" s="21">
        <f>+VLOOKUP(A631,'[1]2024'!$B:$I,8,0)</f>
        <v>45589</v>
      </c>
      <c r="L631" s="21">
        <f>+VLOOKUP(A631,'[1]2024'!$B:$J,9,0)</f>
        <v>45594</v>
      </c>
      <c r="M631" s="21">
        <f>+VLOOKUP(A631,'[1]2024'!$B:$K,10,0)</f>
        <v>45685</v>
      </c>
      <c r="N631" s="4">
        <v>3</v>
      </c>
      <c r="O631" s="4" t="s">
        <v>31</v>
      </c>
      <c r="P631" s="4"/>
      <c r="Q631" s="21"/>
      <c r="R631" s="2">
        <v>16404000</v>
      </c>
      <c r="S631" s="2">
        <v>0</v>
      </c>
      <c r="T631" s="15">
        <v>16404000</v>
      </c>
      <c r="U631" s="17" t="s">
        <v>2897</v>
      </c>
      <c r="V631" s="4" t="s">
        <v>2898</v>
      </c>
      <c r="W631" s="4" t="s">
        <v>31</v>
      </c>
      <c r="X631" s="17" t="s">
        <v>34</v>
      </c>
    </row>
    <row r="632" spans="1:24">
      <c r="A632" s="4">
        <v>631</v>
      </c>
      <c r="B632" s="4" t="s">
        <v>24</v>
      </c>
      <c r="C632" s="3" t="s">
        <v>25</v>
      </c>
      <c r="D632" s="3" t="s">
        <v>26</v>
      </c>
      <c r="E632" s="4" t="s">
        <v>2935</v>
      </c>
      <c r="F632" s="4" t="s">
        <v>2936</v>
      </c>
      <c r="G632" s="4">
        <v>52934811</v>
      </c>
      <c r="H632" s="4" t="s">
        <v>2937</v>
      </c>
      <c r="I632" s="4" t="s">
        <v>2938</v>
      </c>
      <c r="J632" s="4">
        <v>3041151538</v>
      </c>
      <c r="K632" s="21">
        <f>+VLOOKUP(A632,'[1]2024'!$B:$I,8,0)</f>
        <v>45587</v>
      </c>
      <c r="L632" s="21">
        <f>+VLOOKUP(A632,'[1]2024'!$B:$J,9,0)</f>
        <v>45589</v>
      </c>
      <c r="M632" s="21">
        <f>+VLOOKUP(A632,'[1]2024'!$B:$K,10,0)</f>
        <v>45680</v>
      </c>
      <c r="N632" s="4">
        <v>3</v>
      </c>
      <c r="O632" s="4" t="s">
        <v>31</v>
      </c>
      <c r="P632" s="4"/>
      <c r="Q632" s="21"/>
      <c r="R632" s="2">
        <v>16404000</v>
      </c>
      <c r="S632" s="2">
        <v>0</v>
      </c>
      <c r="T632" s="15">
        <v>16404000</v>
      </c>
      <c r="U632" s="17" t="s">
        <v>2939</v>
      </c>
      <c r="V632" s="4" t="s">
        <v>2625</v>
      </c>
      <c r="W632" s="4" t="s">
        <v>31</v>
      </c>
      <c r="X632" s="17" t="s">
        <v>34</v>
      </c>
    </row>
    <row r="633" spans="1:24">
      <c r="A633" s="4">
        <v>632</v>
      </c>
      <c r="B633" s="4" t="s">
        <v>591</v>
      </c>
      <c r="C633" s="3" t="s">
        <v>25</v>
      </c>
      <c r="D633" s="3" t="s">
        <v>46</v>
      </c>
      <c r="E633" s="4" t="s">
        <v>2828</v>
      </c>
      <c r="F633" s="4" t="s">
        <v>2940</v>
      </c>
      <c r="G633" s="4">
        <v>53362160</v>
      </c>
      <c r="H633" s="4" t="s">
        <v>2941</v>
      </c>
      <c r="I633" s="4" t="s">
        <v>2942</v>
      </c>
      <c r="J633" s="4">
        <v>4796689</v>
      </c>
      <c r="K633" s="21">
        <f>+VLOOKUP(A633,'[1]2024'!$B:$I,8,0)</f>
        <v>45590</v>
      </c>
      <c r="L633" s="21">
        <f>+VLOOKUP(A633,'[1]2024'!$B:$J,9,0)</f>
        <v>45602</v>
      </c>
      <c r="M633" s="21">
        <f>+VLOOKUP(A633,'[1]2024'!$B:$K,10,0)</f>
        <v>45693</v>
      </c>
      <c r="N633" s="4">
        <v>3</v>
      </c>
      <c r="O633" s="4" t="s">
        <v>31</v>
      </c>
      <c r="P633" s="4"/>
      <c r="Q633" s="21"/>
      <c r="R633" s="2">
        <v>9150000</v>
      </c>
      <c r="S633" s="2">
        <v>0</v>
      </c>
      <c r="T633" s="15">
        <v>9150000</v>
      </c>
      <c r="U633" s="17" t="s">
        <v>2831</v>
      </c>
      <c r="V633" s="4" t="s">
        <v>2832</v>
      </c>
      <c r="W633" s="4" t="s">
        <v>31</v>
      </c>
      <c r="X633" s="17" t="s">
        <v>34</v>
      </c>
    </row>
    <row r="634" spans="1:24">
      <c r="A634" s="4">
        <v>633</v>
      </c>
      <c r="B634" s="4" t="s">
        <v>542</v>
      </c>
      <c r="C634" s="3" t="s">
        <v>25</v>
      </c>
      <c r="D634" s="3" t="s">
        <v>26</v>
      </c>
      <c r="E634" s="4" t="s">
        <v>2728</v>
      </c>
      <c r="F634" s="4" t="s">
        <v>984</v>
      </c>
      <c r="G634" s="4">
        <v>1072647997</v>
      </c>
      <c r="H634" s="4" t="s">
        <v>2943</v>
      </c>
      <c r="I634" s="4" t="s">
        <v>2944</v>
      </c>
      <c r="J634" s="4">
        <v>3192985821</v>
      </c>
      <c r="K634" s="21">
        <f>+VLOOKUP(A634,'[1]2024'!$B:$I,8,0)</f>
        <v>45589</v>
      </c>
      <c r="L634" s="21">
        <f>+VLOOKUP(A634,'[1]2024'!$B:$J,9,0)</f>
        <v>45593</v>
      </c>
      <c r="M634" s="21">
        <f>+VLOOKUP(A634,'[1]2024'!$B:$K,10,0)</f>
        <v>45684</v>
      </c>
      <c r="N634" s="4">
        <v>3</v>
      </c>
      <c r="O634" s="4" t="s">
        <v>31</v>
      </c>
      <c r="P634" s="4"/>
      <c r="Q634" s="21"/>
      <c r="R634" s="2">
        <v>16404000</v>
      </c>
      <c r="S634" s="2">
        <v>0</v>
      </c>
      <c r="T634" s="15">
        <v>16404000</v>
      </c>
      <c r="U634" s="17" t="s">
        <v>2732</v>
      </c>
      <c r="V634" s="4" t="s">
        <v>2853</v>
      </c>
      <c r="W634" s="4" t="s">
        <v>31</v>
      </c>
      <c r="X634" s="17" t="s">
        <v>34</v>
      </c>
    </row>
    <row r="635" spans="1:24">
      <c r="A635" s="4">
        <v>634</v>
      </c>
      <c r="B635" s="4" t="s">
        <v>24</v>
      </c>
      <c r="C635" s="3" t="s">
        <v>25</v>
      </c>
      <c r="D635" s="3" t="s">
        <v>26</v>
      </c>
      <c r="E635" s="4" t="s">
        <v>2945</v>
      </c>
      <c r="F635" s="4" t="s">
        <v>2006</v>
      </c>
      <c r="G635" s="4">
        <v>53931117</v>
      </c>
      <c r="H635" s="4" t="s">
        <v>2007</v>
      </c>
      <c r="I635" s="4" t="s">
        <v>2008</v>
      </c>
      <c r="J635" s="4">
        <v>3127108017</v>
      </c>
      <c r="K635" s="21">
        <f>+VLOOKUP(A635,'[1]2024'!$B:$I,8,0)</f>
        <v>45589</v>
      </c>
      <c r="L635" s="21">
        <f>+VLOOKUP(A635,'[1]2024'!$B:$J,9,0)</f>
        <v>45597</v>
      </c>
      <c r="M635" s="21">
        <f>+VLOOKUP(A635,'[1]2024'!$B:$K,10,0)</f>
        <v>45688</v>
      </c>
      <c r="N635" s="4">
        <v>3</v>
      </c>
      <c r="O635" s="4" t="s">
        <v>31</v>
      </c>
      <c r="P635" s="4"/>
      <c r="Q635" s="21"/>
      <c r="R635" s="2">
        <v>14319000</v>
      </c>
      <c r="S635" s="2">
        <v>0</v>
      </c>
      <c r="T635" s="15">
        <v>14319000</v>
      </c>
      <c r="U635" s="17" t="s">
        <v>2946</v>
      </c>
      <c r="V635" s="4" t="s">
        <v>2947</v>
      </c>
      <c r="W635" s="4" t="s">
        <v>31</v>
      </c>
      <c r="X635" s="17" t="s">
        <v>34</v>
      </c>
    </row>
    <row r="636" spans="1:24">
      <c r="A636" s="4">
        <v>635</v>
      </c>
      <c r="B636" s="4" t="s">
        <v>542</v>
      </c>
      <c r="C636" s="3" t="s">
        <v>25</v>
      </c>
      <c r="D636" s="3" t="s">
        <v>26</v>
      </c>
      <c r="E636" s="4" t="s">
        <v>2899</v>
      </c>
      <c r="F636" s="4" t="s">
        <v>784</v>
      </c>
      <c r="G636" s="4">
        <v>52759991</v>
      </c>
      <c r="H636" s="4" t="s">
        <v>2948</v>
      </c>
      <c r="I636" s="4" t="s">
        <v>2949</v>
      </c>
      <c r="J636" s="4">
        <v>3013731676</v>
      </c>
      <c r="K636" s="21">
        <f>+VLOOKUP(A636,'[1]2024'!$B:$I,8,0)</f>
        <v>45589</v>
      </c>
      <c r="L636" s="21">
        <f>+VLOOKUP(A636,'[1]2024'!$B:$J,9,0)</f>
        <v>45593</v>
      </c>
      <c r="M636" s="21">
        <f>+VLOOKUP(A636,'[1]2024'!$B:$K,10,0)</f>
        <v>45684</v>
      </c>
      <c r="N636" s="4">
        <v>3</v>
      </c>
      <c r="O636" s="4" t="s">
        <v>31</v>
      </c>
      <c r="P636" s="4"/>
      <c r="Q636" s="21"/>
      <c r="R636" s="2">
        <v>15000000</v>
      </c>
      <c r="S636" s="2">
        <v>0</v>
      </c>
      <c r="T636" s="15">
        <v>15000000</v>
      </c>
      <c r="U636" s="17" t="s">
        <v>2920</v>
      </c>
      <c r="V636" s="4" t="s">
        <v>2604</v>
      </c>
      <c r="W636" s="4" t="s">
        <v>31</v>
      </c>
      <c r="X636" s="17" t="s">
        <v>34</v>
      </c>
    </row>
    <row r="637" spans="1:24">
      <c r="A637" s="4">
        <v>636</v>
      </c>
      <c r="B637" s="4" t="s">
        <v>24</v>
      </c>
      <c r="C637" s="3" t="s">
        <v>25</v>
      </c>
      <c r="D637" s="3" t="s">
        <v>26</v>
      </c>
      <c r="E637" s="4" t="s">
        <v>2950</v>
      </c>
      <c r="F637" s="4" t="s">
        <v>913</v>
      </c>
      <c r="G637" s="4">
        <v>79732132</v>
      </c>
      <c r="H637" s="4" t="s">
        <v>2951</v>
      </c>
      <c r="I637" s="4" t="s">
        <v>2952</v>
      </c>
      <c r="J637" s="4">
        <v>3112103746</v>
      </c>
      <c r="K637" s="21">
        <f>+VLOOKUP(A637,'[1]2024'!$B:$I,8,0)</f>
        <v>45589</v>
      </c>
      <c r="L637" s="21">
        <f>+VLOOKUP(A637,'[1]2024'!$B:$J,9,0)</f>
        <v>45593</v>
      </c>
      <c r="M637" s="21">
        <f>+VLOOKUP(A637,'[1]2024'!$B:$K,10,0)</f>
        <v>45684</v>
      </c>
      <c r="N637" s="4">
        <v>3</v>
      </c>
      <c r="O637" s="4" t="s">
        <v>31</v>
      </c>
      <c r="P637" s="4"/>
      <c r="Q637" s="21"/>
      <c r="R637" s="2">
        <v>16404000</v>
      </c>
      <c r="S637" s="2">
        <v>0</v>
      </c>
      <c r="T637" s="15">
        <v>16404000</v>
      </c>
      <c r="U637" s="17" t="s">
        <v>2953</v>
      </c>
      <c r="V637" s="4" t="s">
        <v>2898</v>
      </c>
      <c r="W637" s="4" t="s">
        <v>31</v>
      </c>
      <c r="X637" s="17" t="s">
        <v>34</v>
      </c>
    </row>
    <row r="638" spans="1:24">
      <c r="A638" s="4">
        <v>637</v>
      </c>
      <c r="B638" s="4" t="s">
        <v>58</v>
      </c>
      <c r="C638" s="3" t="s">
        <v>25</v>
      </c>
      <c r="D638" s="3" t="s">
        <v>26</v>
      </c>
      <c r="E638" s="4" t="s">
        <v>2954</v>
      </c>
      <c r="F638" s="4" t="s">
        <v>510</v>
      </c>
      <c r="G638" s="4">
        <v>1098672831</v>
      </c>
      <c r="H638" s="4" t="s">
        <v>2955</v>
      </c>
      <c r="I638" s="4" t="s">
        <v>2956</v>
      </c>
      <c r="J638" s="4">
        <v>3108698198</v>
      </c>
      <c r="K638" s="21">
        <f>+VLOOKUP(A638,'[1]2024'!$B:$I,8,0)</f>
        <v>45583</v>
      </c>
      <c r="L638" s="21">
        <f>+VLOOKUP(A638,'[1]2024'!$B:$J,9,0)</f>
        <v>45587</v>
      </c>
      <c r="M638" s="21">
        <f>+VLOOKUP(A638,'[1]2024'!$B:$K,10,0)</f>
        <v>45678</v>
      </c>
      <c r="N638" s="4">
        <v>3</v>
      </c>
      <c r="O638" s="4" t="s">
        <v>31</v>
      </c>
      <c r="P638" s="4"/>
      <c r="Q638" s="21"/>
      <c r="R638" s="2">
        <v>18000000</v>
      </c>
      <c r="S638" s="2">
        <v>0</v>
      </c>
      <c r="T638" s="15">
        <v>18000000</v>
      </c>
      <c r="U638" s="17" t="s">
        <v>2957</v>
      </c>
      <c r="V638" s="4" t="s">
        <v>2907</v>
      </c>
      <c r="W638" s="4" t="s">
        <v>31</v>
      </c>
      <c r="X638" s="17" t="s">
        <v>34</v>
      </c>
    </row>
    <row r="639" spans="1:24">
      <c r="A639" s="4">
        <v>638</v>
      </c>
      <c r="B639" s="4" t="s">
        <v>269</v>
      </c>
      <c r="C639" s="3" t="s">
        <v>25</v>
      </c>
      <c r="D639" s="3" t="s">
        <v>26</v>
      </c>
      <c r="E639" s="4" t="s">
        <v>2958</v>
      </c>
      <c r="F639" s="4" t="s">
        <v>271</v>
      </c>
      <c r="G639" s="4">
        <v>1032413689</v>
      </c>
      <c r="H639" s="4" t="s">
        <v>2959</v>
      </c>
      <c r="I639" s="4" t="s">
        <v>273</v>
      </c>
      <c r="J639" s="4">
        <v>3157972715</v>
      </c>
      <c r="K639" s="21">
        <f>+VLOOKUP(A639,'[1]2024'!$B:$I,8,0)</f>
        <v>45590</v>
      </c>
      <c r="L639" s="21">
        <f>+VLOOKUP(A639,'[1]2024'!$B:$J,9,0)</f>
        <v>45601</v>
      </c>
      <c r="M639" s="21">
        <f>+VLOOKUP(A639,'[1]2024'!$B:$K,10,0)</f>
        <v>45692</v>
      </c>
      <c r="N639" s="4">
        <v>3</v>
      </c>
      <c r="O639" s="4" t="s">
        <v>31</v>
      </c>
      <c r="P639" s="4"/>
      <c r="Q639" s="21"/>
      <c r="R639" s="2">
        <v>15000000</v>
      </c>
      <c r="S639" s="2">
        <v>0</v>
      </c>
      <c r="T639" s="15">
        <v>15000000</v>
      </c>
      <c r="U639" s="17" t="s">
        <v>2960</v>
      </c>
      <c r="V639" s="4" t="s">
        <v>2961</v>
      </c>
      <c r="W639" s="4" t="s">
        <v>31</v>
      </c>
      <c r="X639" s="17" t="s">
        <v>34</v>
      </c>
    </row>
    <row r="640" spans="1:24">
      <c r="A640" s="4">
        <v>639</v>
      </c>
      <c r="B640" s="4" t="s">
        <v>591</v>
      </c>
      <c r="C640" s="3" t="s">
        <v>25</v>
      </c>
      <c r="D640" s="3" t="s">
        <v>46</v>
      </c>
      <c r="E640" s="4" t="s">
        <v>2962</v>
      </c>
      <c r="F640" s="4" t="s">
        <v>1468</v>
      </c>
      <c r="G640" s="4">
        <v>1022381911</v>
      </c>
      <c r="H640" s="4" t="s">
        <v>2963</v>
      </c>
      <c r="I640" s="4" t="s">
        <v>2964</v>
      </c>
      <c r="J640" s="4">
        <v>3112499330</v>
      </c>
      <c r="K640" s="21">
        <f>+VLOOKUP(A640,'[1]2024'!$B:$I,8,0)</f>
        <v>45554</v>
      </c>
      <c r="L640" s="21">
        <f>+VLOOKUP(A640,'[1]2024'!$B:$J,9,0)</f>
        <v>45593</v>
      </c>
      <c r="M640" s="21">
        <f>+VLOOKUP(A640,'[1]2024'!$B:$K,10,0)</f>
        <v>45684</v>
      </c>
      <c r="N640" s="4">
        <v>3</v>
      </c>
      <c r="O640" s="4" t="s">
        <v>31</v>
      </c>
      <c r="P640" s="4"/>
      <c r="Q640" s="21"/>
      <c r="R640" s="2">
        <v>9150000</v>
      </c>
      <c r="S640" s="2">
        <v>0</v>
      </c>
      <c r="T640" s="15">
        <v>9150000</v>
      </c>
      <c r="U640" s="17" t="s">
        <v>2965</v>
      </c>
      <c r="V640" s="4" t="s">
        <v>2966</v>
      </c>
      <c r="W640" s="4" t="s">
        <v>31</v>
      </c>
      <c r="X640" s="17" t="s">
        <v>34</v>
      </c>
    </row>
    <row r="641" spans="1:24">
      <c r="A641" s="4">
        <v>640</v>
      </c>
      <c r="B641" s="4" t="s">
        <v>591</v>
      </c>
      <c r="C641" s="3" t="s">
        <v>25</v>
      </c>
      <c r="D641" s="3" t="s">
        <v>46</v>
      </c>
      <c r="E641" s="4" t="s">
        <v>2962</v>
      </c>
      <c r="F641" s="4" t="s">
        <v>1321</v>
      </c>
      <c r="G641" s="4">
        <v>80203955</v>
      </c>
      <c r="H641" s="4" t="s">
        <v>2967</v>
      </c>
      <c r="I641" s="4" t="s">
        <v>2968</v>
      </c>
      <c r="J641" s="4">
        <v>3138445268</v>
      </c>
      <c r="K641" s="21">
        <f>+VLOOKUP(A641,'[1]2024'!$B:$I,8,0)</f>
        <v>45589</v>
      </c>
      <c r="L641" s="21">
        <f>+VLOOKUP(A641,'[1]2024'!$B:$J,9,0)</f>
        <v>45593</v>
      </c>
      <c r="M641" s="21">
        <f>+VLOOKUP(A641,'[1]2024'!$B:$K,10,0)</f>
        <v>45684</v>
      </c>
      <c r="N641" s="4">
        <v>3</v>
      </c>
      <c r="O641" s="4" t="s">
        <v>31</v>
      </c>
      <c r="P641" s="4"/>
      <c r="Q641" s="21"/>
      <c r="R641" s="2">
        <v>9150000</v>
      </c>
      <c r="S641" s="2">
        <v>0</v>
      </c>
      <c r="T641" s="15">
        <v>9150000</v>
      </c>
      <c r="U641" s="17" t="s">
        <v>2965</v>
      </c>
      <c r="V641" s="4" t="s">
        <v>2966</v>
      </c>
      <c r="W641" s="4" t="s">
        <v>31</v>
      </c>
      <c r="X641" s="17" t="s">
        <v>34</v>
      </c>
    </row>
    <row r="642" spans="1:24">
      <c r="A642" s="4">
        <v>641</v>
      </c>
      <c r="B642" s="4" t="s">
        <v>24</v>
      </c>
      <c r="C642" s="3" t="s">
        <v>25</v>
      </c>
      <c r="D642" s="3" t="s">
        <v>26</v>
      </c>
      <c r="E642" s="4" t="s">
        <v>2858</v>
      </c>
      <c r="F642" s="4" t="s">
        <v>1056</v>
      </c>
      <c r="G642" s="4">
        <v>79664457</v>
      </c>
      <c r="H642" s="4" t="s">
        <v>2969</v>
      </c>
      <c r="I642" s="4" t="s">
        <v>2970</v>
      </c>
      <c r="J642" s="4">
        <v>3212036329</v>
      </c>
      <c r="K642" s="21">
        <f>+VLOOKUP(A642,'[1]2024'!$B:$I,8,0)</f>
        <v>45589</v>
      </c>
      <c r="L642" s="21">
        <f>+VLOOKUP(A642,'[1]2024'!$B:$J,9,0)</f>
        <v>45593</v>
      </c>
      <c r="M642" s="21">
        <f>+VLOOKUP(A642,'[1]2024'!$B:$K,10,0)</f>
        <v>45684</v>
      </c>
      <c r="N642" s="4">
        <v>3</v>
      </c>
      <c r="O642" s="4" t="s">
        <v>31</v>
      </c>
      <c r="P642" s="4"/>
      <c r="Q642" s="21"/>
      <c r="R642" s="2">
        <v>16404000</v>
      </c>
      <c r="S642" s="2">
        <v>0</v>
      </c>
      <c r="T642" s="15">
        <v>16404000</v>
      </c>
      <c r="U642" s="17" t="s">
        <v>2860</v>
      </c>
      <c r="V642" s="4" t="s">
        <v>2625</v>
      </c>
      <c r="W642" s="4" t="s">
        <v>31</v>
      </c>
      <c r="X642" s="17" t="s">
        <v>34</v>
      </c>
    </row>
    <row r="643" spans="1:24">
      <c r="A643" s="4">
        <v>642</v>
      </c>
      <c r="B643" s="4" t="s">
        <v>542</v>
      </c>
      <c r="C643" s="3" t="s">
        <v>25</v>
      </c>
      <c r="D643" s="3" t="s">
        <v>26</v>
      </c>
      <c r="E643" s="4" t="s">
        <v>2971</v>
      </c>
      <c r="F643" s="4" t="s">
        <v>1099</v>
      </c>
      <c r="G643" s="4">
        <v>1026565322</v>
      </c>
      <c r="H643" s="4" t="s">
        <v>2972</v>
      </c>
      <c r="I643" s="4" t="s">
        <v>2973</v>
      </c>
      <c r="J643" s="4">
        <v>3123206330</v>
      </c>
      <c r="K643" s="21">
        <f>+VLOOKUP(A643,'[1]2024'!$B:$I,8,0)</f>
        <v>45597</v>
      </c>
      <c r="L643" s="21">
        <f>+VLOOKUP(A643,'[1]2024'!$B:$J,9,0)</f>
        <v>45608</v>
      </c>
      <c r="M643" s="21">
        <f>+VLOOKUP(A643,'[1]2024'!$B:$K,10,0)</f>
        <v>45699</v>
      </c>
      <c r="N643" s="4">
        <v>3</v>
      </c>
      <c r="O643" s="4" t="s">
        <v>31</v>
      </c>
      <c r="P643" s="4"/>
      <c r="Q643" s="21"/>
      <c r="R643" s="2">
        <v>18000000</v>
      </c>
      <c r="S643" s="2">
        <v>0</v>
      </c>
      <c r="T643" s="15">
        <v>18000000</v>
      </c>
      <c r="U643" s="17" t="s">
        <v>2974</v>
      </c>
      <c r="V643" s="4" t="s">
        <v>2512</v>
      </c>
      <c r="W643" s="4" t="s">
        <v>31</v>
      </c>
      <c r="X643" s="17" t="s">
        <v>34</v>
      </c>
    </row>
    <row r="644" spans="1:24">
      <c r="A644" s="4">
        <v>643</v>
      </c>
      <c r="B644" s="4" t="s">
        <v>24</v>
      </c>
      <c r="C644" s="3" t="s">
        <v>25</v>
      </c>
      <c r="D644" s="3" t="s">
        <v>26</v>
      </c>
      <c r="E644" s="4" t="s">
        <v>2975</v>
      </c>
      <c r="F644" s="4" t="s">
        <v>2976</v>
      </c>
      <c r="G644" s="4">
        <v>52079654</v>
      </c>
      <c r="H644" s="4" t="s">
        <v>2977</v>
      </c>
      <c r="I644" s="4" t="s">
        <v>2978</v>
      </c>
      <c r="J644" s="4">
        <v>3167527895</v>
      </c>
      <c r="K644" s="21">
        <f>+VLOOKUP(A644,'[1]2024'!$B:$I,8,0)</f>
        <v>45597</v>
      </c>
      <c r="L644" s="21">
        <f>+VLOOKUP(A644,'[1]2024'!$B:$J,9,0)</f>
        <v>45610</v>
      </c>
      <c r="M644" s="21">
        <f>+VLOOKUP(A644,'[1]2024'!$B:$K,10,0)</f>
        <v>45701</v>
      </c>
      <c r="N644" s="4">
        <v>3</v>
      </c>
      <c r="O644" s="4" t="s">
        <v>31</v>
      </c>
      <c r="P644" s="4"/>
      <c r="Q644" s="21"/>
      <c r="R644" s="2">
        <v>16404000</v>
      </c>
      <c r="S644" s="2">
        <v>0</v>
      </c>
      <c r="T644" s="15">
        <v>16404000</v>
      </c>
      <c r="U644" s="17" t="s">
        <v>2979</v>
      </c>
      <c r="V644" s="4" t="s">
        <v>2512</v>
      </c>
      <c r="W644" s="4" t="s">
        <v>31</v>
      </c>
      <c r="X644" s="17" t="s">
        <v>34</v>
      </c>
    </row>
    <row r="645" spans="1:24">
      <c r="A645" s="4">
        <v>644</v>
      </c>
      <c r="B645" s="4" t="s">
        <v>24</v>
      </c>
      <c r="C645" s="3" t="s">
        <v>25</v>
      </c>
      <c r="D645" s="3" t="s">
        <v>46</v>
      </c>
      <c r="E645" s="4" t="s">
        <v>2980</v>
      </c>
      <c r="F645" s="4" t="s">
        <v>2981</v>
      </c>
      <c r="G645" s="4">
        <v>1022427809</v>
      </c>
      <c r="H645" s="4" t="s">
        <v>2982</v>
      </c>
      <c r="I645" s="4" t="s">
        <v>2983</v>
      </c>
      <c r="J645" s="4">
        <v>3134850960</v>
      </c>
      <c r="K645" s="21">
        <f>+VLOOKUP(A645,'[1]2024'!$B:$I,8,0)</f>
        <v>45639</v>
      </c>
      <c r="L645" s="21">
        <f>+VLOOKUP(A645,'[1]2024'!$B:$J,9,0)</f>
        <v>45644</v>
      </c>
      <c r="M645" s="21">
        <f>+VLOOKUP(A645,'[1]2024'!$B:$K,10,0)</f>
        <v>45705</v>
      </c>
      <c r="N645" s="4">
        <v>2</v>
      </c>
      <c r="O645" s="4" t="s">
        <v>31</v>
      </c>
      <c r="P645" s="4"/>
      <c r="Q645" s="21"/>
      <c r="R645" s="2">
        <v>5788000</v>
      </c>
      <c r="S645" s="2">
        <v>0</v>
      </c>
      <c r="T645" s="15">
        <v>5788000</v>
      </c>
      <c r="U645" s="17" t="s">
        <v>2984</v>
      </c>
      <c r="V645" s="4" t="s">
        <v>2985</v>
      </c>
      <c r="W645" s="4" t="s">
        <v>31</v>
      </c>
      <c r="X645" s="17" t="s">
        <v>34</v>
      </c>
    </row>
    <row r="646" spans="1:24">
      <c r="A646" s="4">
        <v>645</v>
      </c>
      <c r="B646" s="4" t="s">
        <v>172</v>
      </c>
      <c r="C646" s="3" t="s">
        <v>25</v>
      </c>
      <c r="D646" s="3" t="s">
        <v>26</v>
      </c>
      <c r="E646" s="4" t="s">
        <v>2986</v>
      </c>
      <c r="F646" s="4" t="s">
        <v>696</v>
      </c>
      <c r="G646" s="4">
        <v>1022377452</v>
      </c>
      <c r="H646" s="4" t="s">
        <v>2987</v>
      </c>
      <c r="I646" s="4" t="s">
        <v>2988</v>
      </c>
      <c r="J646" s="4">
        <v>3202453612</v>
      </c>
      <c r="K646" s="21">
        <f>+VLOOKUP(A646,'[1]2024'!$B:$I,8,0)</f>
        <v>45597</v>
      </c>
      <c r="L646" s="21">
        <f>+VLOOKUP(A646,'[1]2024'!$B:$J,9,0)</f>
        <v>45603</v>
      </c>
      <c r="M646" s="21">
        <f>+VLOOKUP(A646,'[1]2024'!$B:$K,10,0)</f>
        <v>45694</v>
      </c>
      <c r="N646" s="4">
        <v>3</v>
      </c>
      <c r="O646" s="4" t="s">
        <v>31</v>
      </c>
      <c r="P646" s="4"/>
      <c r="Q646" s="21"/>
      <c r="R646" s="2">
        <v>16500000</v>
      </c>
      <c r="S646" s="2">
        <v>0</v>
      </c>
      <c r="T646" s="15">
        <v>16500000</v>
      </c>
      <c r="U646" s="17" t="s">
        <v>2989</v>
      </c>
      <c r="V646" s="4" t="s">
        <v>2559</v>
      </c>
      <c r="W646" s="4" t="s">
        <v>31</v>
      </c>
      <c r="X646" s="17" t="s">
        <v>34</v>
      </c>
    </row>
    <row r="647" spans="1:24">
      <c r="A647" s="4">
        <v>646</v>
      </c>
      <c r="B647" s="4" t="s">
        <v>172</v>
      </c>
      <c r="C647" s="3" t="s">
        <v>25</v>
      </c>
      <c r="D647" s="3" t="s">
        <v>46</v>
      </c>
      <c r="E647" s="4" t="s">
        <v>2990</v>
      </c>
      <c r="F647" s="4" t="s">
        <v>2991</v>
      </c>
      <c r="G647" s="4">
        <v>1033766466</v>
      </c>
      <c r="H647" s="4" t="s">
        <v>2992</v>
      </c>
      <c r="I647" s="4" t="s">
        <v>2993</v>
      </c>
      <c r="J647" s="4">
        <v>3196366769</v>
      </c>
      <c r="K647" s="21">
        <f>+VLOOKUP(A647,'[1]2024'!$B:$I,8,0)</f>
        <v>45597</v>
      </c>
      <c r="L647" s="21">
        <f>+VLOOKUP(A647,'[1]2024'!$B:$J,9,0)</f>
        <v>45602</v>
      </c>
      <c r="M647" s="21">
        <f>+VLOOKUP(A647,'[1]2024'!$B:$K,10,0)</f>
        <v>45693</v>
      </c>
      <c r="N647" s="4">
        <v>3</v>
      </c>
      <c r="O647" s="4" t="s">
        <v>31</v>
      </c>
      <c r="P647" s="4"/>
      <c r="Q647" s="21"/>
      <c r="R647" s="2">
        <v>8160000</v>
      </c>
      <c r="S647" s="2">
        <v>0</v>
      </c>
      <c r="T647" s="15">
        <v>8160000</v>
      </c>
      <c r="U647" s="17" t="s">
        <v>2994</v>
      </c>
      <c r="V647" s="4" t="s">
        <v>2559</v>
      </c>
      <c r="W647" s="4" t="s">
        <v>31</v>
      </c>
      <c r="X647" s="17" t="s">
        <v>34</v>
      </c>
    </row>
    <row r="648" spans="1:24">
      <c r="A648" s="4">
        <v>647</v>
      </c>
      <c r="B648" s="4" t="s">
        <v>542</v>
      </c>
      <c r="C648" s="3" t="s">
        <v>25</v>
      </c>
      <c r="D648" s="3" t="s">
        <v>46</v>
      </c>
      <c r="E648" s="4" t="s">
        <v>2995</v>
      </c>
      <c r="F648" s="4" t="s">
        <v>2996</v>
      </c>
      <c r="G648" s="4">
        <v>1003241750</v>
      </c>
      <c r="H648" s="4" t="s">
        <v>2997</v>
      </c>
      <c r="I648" s="4" t="s">
        <v>2998</v>
      </c>
      <c r="J648" s="4">
        <v>3244737494</v>
      </c>
      <c r="K648" s="21">
        <f>+VLOOKUP(A648,'[1]2024'!$B:$I,8,0)</f>
        <v>45594</v>
      </c>
      <c r="L648" s="21">
        <f>+VLOOKUP(A648,'[1]2024'!$B:$J,9,0)</f>
        <v>45597</v>
      </c>
      <c r="M648" s="21">
        <f>+VLOOKUP(A648,'[1]2024'!$B:$K,10,0)</f>
        <v>45716</v>
      </c>
      <c r="N648" s="4">
        <v>4</v>
      </c>
      <c r="O648" s="4" t="s">
        <v>31</v>
      </c>
      <c r="P648" s="4"/>
      <c r="Q648" s="21"/>
      <c r="R648" s="2">
        <v>10400000</v>
      </c>
      <c r="S648" s="2">
        <v>0</v>
      </c>
      <c r="T648" s="15">
        <v>10400000</v>
      </c>
      <c r="U648" s="17" t="s">
        <v>2999</v>
      </c>
      <c r="V648" s="4" t="s">
        <v>2863</v>
      </c>
      <c r="W648" s="4" t="s">
        <v>31</v>
      </c>
      <c r="X648" s="17" t="s">
        <v>1962</v>
      </c>
    </row>
    <row r="649" spans="1:24">
      <c r="A649" s="4">
        <v>648</v>
      </c>
      <c r="B649" s="4" t="s">
        <v>591</v>
      </c>
      <c r="C649" s="3" t="s">
        <v>25</v>
      </c>
      <c r="D649" s="3" t="s">
        <v>46</v>
      </c>
      <c r="E649" s="4" t="s">
        <v>2828</v>
      </c>
      <c r="F649" s="4" t="s">
        <v>1285</v>
      </c>
      <c r="G649" s="4">
        <v>51723614</v>
      </c>
      <c r="H649" s="4" t="s">
        <v>3000</v>
      </c>
      <c r="I649" s="4" t="s">
        <v>1287</v>
      </c>
      <c r="J649" s="4">
        <v>3124485899</v>
      </c>
      <c r="K649" s="21">
        <f>+VLOOKUP(A649,'[1]2024'!$B:$I,8,0)</f>
        <v>45589</v>
      </c>
      <c r="L649" s="21">
        <f>+VLOOKUP(A649,'[1]2024'!$B:$J,9,0)</f>
        <v>45597</v>
      </c>
      <c r="M649" s="21">
        <f>+VLOOKUP(A649,'[1]2024'!$B:$K,10,0)</f>
        <v>45688</v>
      </c>
      <c r="N649" s="4">
        <v>3</v>
      </c>
      <c r="O649" s="4" t="s">
        <v>31</v>
      </c>
      <c r="P649" s="4"/>
      <c r="Q649" s="21"/>
      <c r="R649" s="2">
        <v>9150000</v>
      </c>
      <c r="S649" s="2">
        <v>0</v>
      </c>
      <c r="T649" s="15">
        <v>9150000</v>
      </c>
      <c r="U649" s="17" t="s">
        <v>2831</v>
      </c>
      <c r="V649" s="4" t="s">
        <v>2832</v>
      </c>
      <c r="W649" s="4" t="s">
        <v>31</v>
      </c>
      <c r="X649" s="17" t="s">
        <v>34</v>
      </c>
    </row>
    <row r="650" spans="1:24">
      <c r="A650" s="4">
        <v>649</v>
      </c>
      <c r="B650" s="4" t="s">
        <v>591</v>
      </c>
      <c r="C650" s="3" t="s">
        <v>25</v>
      </c>
      <c r="D650" s="3" t="s">
        <v>46</v>
      </c>
      <c r="E650" s="4" t="s">
        <v>2828</v>
      </c>
      <c r="F650" s="4" t="s">
        <v>3001</v>
      </c>
      <c r="G650" s="4">
        <v>1018432107</v>
      </c>
      <c r="H650" s="4" t="s">
        <v>3002</v>
      </c>
      <c r="I650" s="4" t="s">
        <v>1303</v>
      </c>
      <c r="J650" s="4">
        <v>3123114052</v>
      </c>
      <c r="K650" s="21">
        <f>+VLOOKUP(A650,'[1]2024'!$B:$I,8,0)</f>
        <v>45596</v>
      </c>
      <c r="L650" s="21">
        <f>+VLOOKUP(A650,'[1]2024'!$B:$J,9,0)</f>
        <v>45602</v>
      </c>
      <c r="M650" s="21">
        <f>+VLOOKUP(A650,'[1]2024'!$B:$K,10,0)</f>
        <v>45693</v>
      </c>
      <c r="N650" s="4">
        <v>3</v>
      </c>
      <c r="O650" s="4" t="s">
        <v>31</v>
      </c>
      <c r="P650" s="4"/>
      <c r="Q650" s="21"/>
      <c r="R650" s="2">
        <v>9150000</v>
      </c>
      <c r="S650" s="2">
        <v>0</v>
      </c>
      <c r="T650" s="15">
        <v>9150000</v>
      </c>
      <c r="U650" s="17" t="s">
        <v>2831</v>
      </c>
      <c r="V650" s="4" t="s">
        <v>2832</v>
      </c>
      <c r="W650" s="4" t="s">
        <v>31</v>
      </c>
      <c r="X650" s="17" t="s">
        <v>34</v>
      </c>
    </row>
    <row r="651" spans="1:24">
      <c r="A651" s="4">
        <v>650</v>
      </c>
      <c r="B651" s="4" t="s">
        <v>542</v>
      </c>
      <c r="C651" s="3" t="s">
        <v>25</v>
      </c>
      <c r="D651" s="3" t="s">
        <v>46</v>
      </c>
      <c r="E651" s="4" t="s">
        <v>2722</v>
      </c>
      <c r="F651" s="4" t="s">
        <v>1738</v>
      </c>
      <c r="G651" s="4">
        <v>1233497844</v>
      </c>
      <c r="H651" s="4" t="s">
        <v>1739</v>
      </c>
      <c r="I651" s="4" t="s">
        <v>3003</v>
      </c>
      <c r="J651" s="4">
        <v>3222521721</v>
      </c>
      <c r="K651" s="21">
        <f>+VLOOKUP(A651,'[1]2024'!$B:$I,8,0)</f>
        <v>45594</v>
      </c>
      <c r="L651" s="21">
        <f>+VLOOKUP(A651,'[1]2024'!$B:$J,9,0)</f>
        <v>45597</v>
      </c>
      <c r="M651" s="21">
        <f>+VLOOKUP(A651,'[1]2024'!$B:$K,10,0)</f>
        <v>45688</v>
      </c>
      <c r="N651" s="4">
        <v>3</v>
      </c>
      <c r="O651" s="4" t="s">
        <v>31</v>
      </c>
      <c r="P651" s="4"/>
      <c r="Q651" s="21"/>
      <c r="R651" s="2">
        <v>8160000</v>
      </c>
      <c r="S651" s="2">
        <v>0</v>
      </c>
      <c r="T651" s="15">
        <v>8160000</v>
      </c>
      <c r="U651" s="17" t="s">
        <v>3004</v>
      </c>
      <c r="V651" s="4" t="s">
        <v>2727</v>
      </c>
      <c r="W651" s="4" t="s">
        <v>31</v>
      </c>
      <c r="X651" s="17" t="s">
        <v>34</v>
      </c>
    </row>
    <row r="652" spans="1:24">
      <c r="A652" s="4">
        <v>651</v>
      </c>
      <c r="B652" s="4" t="s">
        <v>24</v>
      </c>
      <c r="C652" s="3" t="s">
        <v>25</v>
      </c>
      <c r="D652" s="3" t="s">
        <v>26</v>
      </c>
      <c r="E652" s="4" t="s">
        <v>3005</v>
      </c>
      <c r="F652" s="4" t="s">
        <v>3006</v>
      </c>
      <c r="G652" s="4">
        <v>16262063</v>
      </c>
      <c r="H652" s="4" t="s">
        <v>3007</v>
      </c>
      <c r="I652" s="4" t="s">
        <v>3008</v>
      </c>
      <c r="J652" s="4">
        <v>3105808910</v>
      </c>
      <c r="K652" s="21">
        <f>+VLOOKUP(A652,'[1]2024'!$B:$I,8,0)</f>
        <v>45589</v>
      </c>
      <c r="L652" s="21">
        <f>+VLOOKUP(A652,'[1]2024'!$B:$J,9,0)</f>
        <v>45590</v>
      </c>
      <c r="M652" s="21">
        <f>+VLOOKUP(A652,'[1]2024'!$B:$K,10,0)</f>
        <v>45681</v>
      </c>
      <c r="N652" s="4">
        <v>3</v>
      </c>
      <c r="O652" s="4" t="s">
        <v>31</v>
      </c>
      <c r="P652" s="4"/>
      <c r="Q652" s="21"/>
      <c r="R652" s="2">
        <v>16500000</v>
      </c>
      <c r="S652" s="2">
        <v>0</v>
      </c>
      <c r="T652" s="15">
        <v>16500000</v>
      </c>
      <c r="U652" s="17" t="s">
        <v>3009</v>
      </c>
      <c r="V652" s="4" t="s">
        <v>2512</v>
      </c>
      <c r="W652" s="4" t="s">
        <v>31</v>
      </c>
      <c r="X652" s="17" t="s">
        <v>34</v>
      </c>
    </row>
    <row r="653" spans="1:24">
      <c r="A653" s="4">
        <v>652</v>
      </c>
      <c r="B653" s="4" t="s">
        <v>64</v>
      </c>
      <c r="C653" s="3" t="s">
        <v>25</v>
      </c>
      <c r="D653" s="3" t="s">
        <v>26</v>
      </c>
      <c r="E653" s="4" t="s">
        <v>3010</v>
      </c>
      <c r="F653" s="4" t="s">
        <v>3011</v>
      </c>
      <c r="G653" s="4">
        <v>52243716</v>
      </c>
      <c r="H653" s="4" t="s">
        <v>3012</v>
      </c>
      <c r="I653" s="4" t="s">
        <v>3013</v>
      </c>
      <c r="J653" s="4">
        <v>3162921353</v>
      </c>
      <c r="K653" s="21">
        <f>+VLOOKUP(A653,'[1]2024'!$B:$I,8,0)</f>
        <v>45589</v>
      </c>
      <c r="L653" s="21">
        <f>+VLOOKUP(A653,'[1]2024'!$B:$J,9,0)</f>
        <v>45590</v>
      </c>
      <c r="M653" s="21">
        <f>+VLOOKUP(A653,'[1]2024'!$B:$K,10,0)</f>
        <v>45681</v>
      </c>
      <c r="N653" s="4">
        <v>3</v>
      </c>
      <c r="O653" s="4" t="s">
        <v>31</v>
      </c>
      <c r="P653" s="4"/>
      <c r="Q653" s="21"/>
      <c r="R653" s="2">
        <v>15000000</v>
      </c>
      <c r="S653" s="2">
        <v>0</v>
      </c>
      <c r="T653" s="15">
        <v>15000000</v>
      </c>
      <c r="U653" s="17" t="s">
        <v>3014</v>
      </c>
      <c r="V653" s="4" t="s">
        <v>3015</v>
      </c>
      <c r="W653" s="4" t="s">
        <v>31</v>
      </c>
      <c r="X653" s="17" t="s">
        <v>34</v>
      </c>
    </row>
    <row r="654" spans="1:24">
      <c r="A654" s="4">
        <v>653</v>
      </c>
      <c r="B654" s="4" t="s">
        <v>977</v>
      </c>
      <c r="C654" s="3" t="s">
        <v>25</v>
      </c>
      <c r="D654" s="3" t="s">
        <v>26</v>
      </c>
      <c r="E654" s="4" t="s">
        <v>2908</v>
      </c>
      <c r="F654" s="4" t="s">
        <v>3016</v>
      </c>
      <c r="G654" s="4">
        <v>1073249836</v>
      </c>
      <c r="H654" s="4" t="s">
        <v>2096</v>
      </c>
      <c r="I654" s="4" t="s">
        <v>2097</v>
      </c>
      <c r="J654" s="4">
        <v>6012211401</v>
      </c>
      <c r="K654" s="21">
        <f>+VLOOKUP(A654,'[1]2024'!$B:$I,8,0)</f>
        <v>45589</v>
      </c>
      <c r="L654" s="21">
        <f>+VLOOKUP(A654,'[1]2024'!$B:$J,9,0)</f>
        <v>45593</v>
      </c>
      <c r="M654" s="21">
        <f>+VLOOKUP(A654,'[1]2024'!$B:$K,10,0)</f>
        <v>45684</v>
      </c>
      <c r="N654" s="4">
        <v>3</v>
      </c>
      <c r="O654" s="4" t="s">
        <v>31</v>
      </c>
      <c r="P654" s="4"/>
      <c r="Q654" s="21"/>
      <c r="R654" s="2">
        <v>14319000</v>
      </c>
      <c r="S654" s="2">
        <v>0</v>
      </c>
      <c r="T654" s="15">
        <v>14319000</v>
      </c>
      <c r="U654" s="17" t="s">
        <v>3017</v>
      </c>
      <c r="V654" s="4" t="s">
        <v>2482</v>
      </c>
      <c r="W654" s="4" t="s">
        <v>31</v>
      </c>
      <c r="X654" s="17" t="s">
        <v>34</v>
      </c>
    </row>
    <row r="655" spans="1:24">
      <c r="A655" s="4">
        <v>654</v>
      </c>
      <c r="B655" s="4" t="s">
        <v>542</v>
      </c>
      <c r="C655" s="3" t="s">
        <v>25</v>
      </c>
      <c r="D655" s="3" t="s">
        <v>46</v>
      </c>
      <c r="E655" s="4" t="s">
        <v>2837</v>
      </c>
      <c r="F655" s="4" t="s">
        <v>3018</v>
      </c>
      <c r="G655" s="4">
        <v>1073322888</v>
      </c>
      <c r="H655" s="4" t="s">
        <v>1934</v>
      </c>
      <c r="I655" s="4" t="s">
        <v>1935</v>
      </c>
      <c r="J655" s="4">
        <v>3202098943</v>
      </c>
      <c r="K655" s="21">
        <f>+VLOOKUP(A655,'[1]2024'!$B:$I,8,0)</f>
        <v>45594</v>
      </c>
      <c r="L655" s="21">
        <f>+VLOOKUP(A655,'[1]2024'!$B:$J,9,0)</f>
        <v>45609</v>
      </c>
      <c r="M655" s="21">
        <f>+VLOOKUP(A655,'[1]2024'!$B:$K,10,0)</f>
        <v>45700</v>
      </c>
      <c r="N655" s="4">
        <v>3</v>
      </c>
      <c r="O655" s="4" t="s">
        <v>31</v>
      </c>
      <c r="P655" s="4"/>
      <c r="Q655" s="21"/>
      <c r="R655" s="2">
        <v>7800000</v>
      </c>
      <c r="S655" s="2">
        <v>0</v>
      </c>
      <c r="T655" s="15">
        <v>7800000</v>
      </c>
      <c r="U655" s="17" t="s">
        <v>3019</v>
      </c>
      <c r="V655" s="4" t="s">
        <v>2604</v>
      </c>
      <c r="W655" s="4" t="s">
        <v>31</v>
      </c>
      <c r="X655" s="17" t="s">
        <v>34</v>
      </c>
    </row>
    <row r="656" spans="1:24">
      <c r="A656" s="4">
        <v>655</v>
      </c>
      <c r="B656" s="4" t="s">
        <v>542</v>
      </c>
      <c r="C656" s="3" t="s">
        <v>25</v>
      </c>
      <c r="D656" s="3" t="s">
        <v>46</v>
      </c>
      <c r="E656" s="4" t="s">
        <v>2995</v>
      </c>
      <c r="F656" s="4" t="s">
        <v>3020</v>
      </c>
      <c r="G656" s="4">
        <v>1000513731</v>
      </c>
      <c r="H656" s="4" t="s">
        <v>3021</v>
      </c>
      <c r="I656" s="4" t="s">
        <v>3022</v>
      </c>
      <c r="J656" s="4">
        <v>3222099276</v>
      </c>
      <c r="K656" s="21">
        <f>+VLOOKUP(A656,'[1]2024'!$B:$I,8,0)</f>
        <v>45602</v>
      </c>
      <c r="L656" s="21">
        <f>+VLOOKUP(A656,'[1]2024'!$B:$J,9,0)</f>
        <v>45608</v>
      </c>
      <c r="M656" s="21">
        <f>+VLOOKUP(A656,'[1]2024'!$B:$K,10,0)</f>
        <v>45727</v>
      </c>
      <c r="N656" s="4">
        <v>4</v>
      </c>
      <c r="O656" s="4" t="s">
        <v>31</v>
      </c>
      <c r="P656" s="4"/>
      <c r="Q656" s="21"/>
      <c r="R656" s="2">
        <v>10400000</v>
      </c>
      <c r="S656" s="2">
        <v>0</v>
      </c>
      <c r="T656" s="15">
        <v>10400000</v>
      </c>
      <c r="U656" s="17" t="s">
        <v>2999</v>
      </c>
      <c r="V656" s="4" t="s">
        <v>3023</v>
      </c>
      <c r="W656" s="4" t="s">
        <v>31</v>
      </c>
      <c r="X656" s="17" t="s">
        <v>1962</v>
      </c>
    </row>
    <row r="657" spans="1:24">
      <c r="A657" s="4">
        <v>656</v>
      </c>
      <c r="B657" s="4" t="s">
        <v>542</v>
      </c>
      <c r="C657" s="3" t="s">
        <v>25</v>
      </c>
      <c r="D657" s="3" t="s">
        <v>26</v>
      </c>
      <c r="E657" s="4" t="s">
        <v>2899</v>
      </c>
      <c r="F657" s="4" t="s">
        <v>3024</v>
      </c>
      <c r="G657" s="4">
        <v>51920607</v>
      </c>
      <c r="H657" s="4" t="s">
        <v>3025</v>
      </c>
      <c r="I657" s="4" t="s">
        <v>3026</v>
      </c>
      <c r="J657" s="4">
        <v>3108837257</v>
      </c>
      <c r="K657" s="21">
        <f>+VLOOKUP(A657,'[1]2024'!$B:$I,8,0)</f>
        <v>45589</v>
      </c>
      <c r="L657" s="21">
        <f>+VLOOKUP(A657,'[1]2024'!$B:$J,9,0)</f>
        <v>45593</v>
      </c>
      <c r="M657" s="21">
        <f>+VLOOKUP(A657,'[1]2024'!$B:$K,10,0)</f>
        <v>45684</v>
      </c>
      <c r="N657" s="4">
        <v>3</v>
      </c>
      <c r="O657" s="4" t="s">
        <v>31</v>
      </c>
      <c r="P657" s="4"/>
      <c r="Q657" s="21"/>
      <c r="R657" s="2">
        <v>15000000</v>
      </c>
      <c r="S657" s="2">
        <v>0</v>
      </c>
      <c r="T657" s="15">
        <v>15000000</v>
      </c>
      <c r="U657" s="17" t="s">
        <v>2920</v>
      </c>
      <c r="V657" s="4" t="s">
        <v>3027</v>
      </c>
      <c r="W657" s="4" t="s">
        <v>31</v>
      </c>
      <c r="X657" s="17" t="s">
        <v>34</v>
      </c>
    </row>
    <row r="658" spans="1:24">
      <c r="A658" s="4">
        <v>657</v>
      </c>
      <c r="B658" s="4" t="s">
        <v>1043</v>
      </c>
      <c r="C658" s="3" t="s">
        <v>25</v>
      </c>
      <c r="D658" s="3" t="s">
        <v>26</v>
      </c>
      <c r="E658" s="4" t="s">
        <v>2925</v>
      </c>
      <c r="F658" s="4" t="s">
        <v>1380</v>
      </c>
      <c r="G658" s="4">
        <v>1072708586</v>
      </c>
      <c r="H658" s="4" t="s">
        <v>3028</v>
      </c>
      <c r="I658" s="4" t="s">
        <v>3029</v>
      </c>
      <c r="J658" s="4">
        <v>3043778258</v>
      </c>
      <c r="K658" s="21">
        <f>+VLOOKUP(A658,'[1]2024'!$B:$I,8,0)</f>
        <v>45596</v>
      </c>
      <c r="L658" s="21">
        <f>+VLOOKUP(A658,'[1]2024'!$B:$J,9,0)</f>
        <v>45597</v>
      </c>
      <c r="M658" s="21">
        <f>+VLOOKUP(A658,'[1]2024'!$B:$K,10,0)</f>
        <v>45688</v>
      </c>
      <c r="N658" s="4">
        <v>3</v>
      </c>
      <c r="O658" s="4" t="s">
        <v>31</v>
      </c>
      <c r="P658" s="4"/>
      <c r="Q658" s="21"/>
      <c r="R658" s="2">
        <v>14319000</v>
      </c>
      <c r="S658" s="2">
        <v>0</v>
      </c>
      <c r="T658" s="15">
        <v>14319000</v>
      </c>
      <c r="U658" s="17" t="s">
        <v>3030</v>
      </c>
      <c r="V658" s="4" t="s">
        <v>2675</v>
      </c>
      <c r="W658" s="4" t="s">
        <v>31</v>
      </c>
      <c r="X658" s="17" t="s">
        <v>34</v>
      </c>
    </row>
    <row r="659" spans="1:24">
      <c r="A659" s="4">
        <v>658</v>
      </c>
      <c r="B659" s="4" t="s">
        <v>24</v>
      </c>
      <c r="C659" s="3" t="s">
        <v>25</v>
      </c>
      <c r="D659" s="3" t="s">
        <v>26</v>
      </c>
      <c r="E659" s="4" t="s">
        <v>3031</v>
      </c>
      <c r="F659" s="4" t="s">
        <v>1249</v>
      </c>
      <c r="G659" s="4">
        <v>20979909</v>
      </c>
      <c r="H659" s="4" t="s">
        <v>3032</v>
      </c>
      <c r="I659" s="4" t="s">
        <v>3033</v>
      </c>
      <c r="J659" s="4">
        <v>3013631208</v>
      </c>
      <c r="K659" s="21">
        <f>+VLOOKUP(A659,'[1]2024'!$B:$I,8,0)</f>
        <v>45589</v>
      </c>
      <c r="L659" s="21">
        <f>+VLOOKUP(A659,'[1]2024'!$B:$J,9,0)</f>
        <v>45590</v>
      </c>
      <c r="M659" s="21">
        <f>+VLOOKUP(A659,'[1]2024'!$B:$K,10,0)</f>
        <v>45681</v>
      </c>
      <c r="N659" s="4">
        <v>3</v>
      </c>
      <c r="O659" s="4" t="s">
        <v>31</v>
      </c>
      <c r="P659" s="4"/>
      <c r="Q659" s="21"/>
      <c r="R659" s="2">
        <v>20400000</v>
      </c>
      <c r="S659" s="2">
        <v>0</v>
      </c>
      <c r="T659" s="15">
        <v>20400000</v>
      </c>
      <c r="U659" s="17" t="s">
        <v>3034</v>
      </c>
      <c r="V659" s="4" t="s">
        <v>2318</v>
      </c>
      <c r="W659" s="4" t="s">
        <v>31</v>
      </c>
      <c r="X659" s="17" t="s">
        <v>34</v>
      </c>
    </row>
    <row r="660" spans="1:24">
      <c r="A660" s="4">
        <v>659</v>
      </c>
      <c r="B660" s="4" t="s">
        <v>591</v>
      </c>
      <c r="C660" s="3" t="s">
        <v>25</v>
      </c>
      <c r="D660" s="3" t="s">
        <v>46</v>
      </c>
      <c r="E660" s="4" t="s">
        <v>2828</v>
      </c>
      <c r="F660" s="4" t="s">
        <v>593</v>
      </c>
      <c r="G660" s="4">
        <v>53010695</v>
      </c>
      <c r="H660" s="4" t="s">
        <v>594</v>
      </c>
      <c r="I660" s="4" t="s">
        <v>595</v>
      </c>
      <c r="J660" s="4">
        <v>3103721038</v>
      </c>
      <c r="K660" s="21">
        <f>+VLOOKUP(A660,'[1]2024'!$B:$I,8,0)</f>
        <v>45590</v>
      </c>
      <c r="L660" s="21">
        <f>+VLOOKUP(A660,'[1]2024'!$B:$J,9,0)</f>
        <v>45597</v>
      </c>
      <c r="M660" s="21">
        <f>+VLOOKUP(A660,'[1]2024'!$B:$K,10,0)</f>
        <v>45688</v>
      </c>
      <c r="N660" s="4">
        <v>3</v>
      </c>
      <c r="O660" s="4" t="s">
        <v>31</v>
      </c>
      <c r="P660" s="4"/>
      <c r="Q660" s="21"/>
      <c r="R660" s="2">
        <v>9150000</v>
      </c>
      <c r="S660" s="2">
        <v>0</v>
      </c>
      <c r="T660" s="15">
        <v>9150000</v>
      </c>
      <c r="U660" s="17" t="s">
        <v>2831</v>
      </c>
      <c r="V660" s="4" t="s">
        <v>2832</v>
      </c>
      <c r="W660" s="4" t="s">
        <v>31</v>
      </c>
      <c r="X660" s="17" t="s">
        <v>34</v>
      </c>
    </row>
    <row r="661" spans="1:24">
      <c r="A661" s="4">
        <v>660</v>
      </c>
      <c r="B661" s="4" t="s">
        <v>654</v>
      </c>
      <c r="C661" s="3" t="s">
        <v>25</v>
      </c>
      <c r="D661" s="3" t="s">
        <v>26</v>
      </c>
      <c r="E661" s="4" t="s">
        <v>3035</v>
      </c>
      <c r="F661" s="4" t="s">
        <v>736</v>
      </c>
      <c r="G661" s="4">
        <v>1136879002</v>
      </c>
      <c r="H661" s="4" t="s">
        <v>737</v>
      </c>
      <c r="I661" s="4" t="s">
        <v>3036</v>
      </c>
      <c r="J661" s="4">
        <v>3123079896</v>
      </c>
      <c r="K661" s="21">
        <f>+VLOOKUP(A661,'[1]2024'!$B:$I,8,0)</f>
        <v>45589</v>
      </c>
      <c r="L661" s="21">
        <f>+VLOOKUP(A661,'[1]2024'!$B:$J,9,0)</f>
        <v>45590</v>
      </c>
      <c r="M661" s="21">
        <f>+VLOOKUP(A661,'[1]2024'!$B:$K,10,0)</f>
        <v>45681</v>
      </c>
      <c r="N661" s="4">
        <v>3</v>
      </c>
      <c r="O661" s="4" t="s">
        <v>31</v>
      </c>
      <c r="P661" s="4"/>
      <c r="Q661" s="21"/>
      <c r="R661" s="2">
        <v>14319000</v>
      </c>
      <c r="S661" s="2">
        <v>0</v>
      </c>
      <c r="T661" s="15">
        <v>14319000</v>
      </c>
      <c r="U661" s="17" t="s">
        <v>3037</v>
      </c>
      <c r="V661" s="4" t="s">
        <v>2446</v>
      </c>
      <c r="W661" s="4" t="s">
        <v>31</v>
      </c>
      <c r="X661" s="17" t="s">
        <v>34</v>
      </c>
    </row>
    <row r="662" spans="1:24">
      <c r="A662" s="4">
        <v>661</v>
      </c>
      <c r="B662" s="4" t="s">
        <v>542</v>
      </c>
      <c r="C662" s="3" t="s">
        <v>25</v>
      </c>
      <c r="D662" s="3" t="s">
        <v>26</v>
      </c>
      <c r="E662" s="4" t="s">
        <v>2899</v>
      </c>
      <c r="F662" s="4" t="s">
        <v>960</v>
      </c>
      <c r="G662" s="4">
        <v>79646039</v>
      </c>
      <c r="H662" s="4" t="s">
        <v>3038</v>
      </c>
      <c r="I662" s="4" t="s">
        <v>3039</v>
      </c>
      <c r="J662" s="4" t="s">
        <v>3040</v>
      </c>
      <c r="K662" s="21">
        <f>+VLOOKUP(A662,'[1]2024'!$B:$I,8,0)</f>
        <v>45596</v>
      </c>
      <c r="L662" s="21">
        <f>+VLOOKUP(A662,'[1]2024'!$B:$J,9,0)</f>
        <v>45601</v>
      </c>
      <c r="M662" s="21">
        <f>+VLOOKUP(A662,'[1]2024'!$B:$K,10,0)</f>
        <v>45692</v>
      </c>
      <c r="N662" s="4">
        <v>3</v>
      </c>
      <c r="O662" s="4" t="s">
        <v>31</v>
      </c>
      <c r="P662" s="4"/>
      <c r="Q662" s="21"/>
      <c r="R662" s="2">
        <v>15000000</v>
      </c>
      <c r="S662" s="2">
        <v>0</v>
      </c>
      <c r="T662" s="15">
        <v>15000000</v>
      </c>
      <c r="U662" s="17" t="s">
        <v>2900</v>
      </c>
      <c r="V662" s="4" t="s">
        <v>2841</v>
      </c>
      <c r="W662" s="4" t="s">
        <v>31</v>
      </c>
      <c r="X662" s="17" t="s">
        <v>34</v>
      </c>
    </row>
    <row r="663" spans="1:24">
      <c r="A663" s="4">
        <v>662</v>
      </c>
      <c r="B663" s="4" t="s">
        <v>542</v>
      </c>
      <c r="C663" s="3" t="s">
        <v>25</v>
      </c>
      <c r="D663" s="3" t="s">
        <v>26</v>
      </c>
      <c r="E663" s="4" t="s">
        <v>2899</v>
      </c>
      <c r="F663" s="4" t="s">
        <v>1084</v>
      </c>
      <c r="G663" s="4">
        <v>30237285</v>
      </c>
      <c r="H663" s="4" t="s">
        <v>3041</v>
      </c>
      <c r="I663" s="4" t="s">
        <v>3042</v>
      </c>
      <c r="J663" s="4">
        <v>3116435103</v>
      </c>
      <c r="K663" s="21">
        <f>+VLOOKUP(A663,'[1]2024'!$B:$I,8,0)</f>
        <v>45597</v>
      </c>
      <c r="L663" s="21">
        <f>+VLOOKUP(A663,'[1]2024'!$B:$J,9,0)</f>
        <v>45603</v>
      </c>
      <c r="M663" s="21">
        <f>+VLOOKUP(A663,'[1]2024'!$B:$K,10,0)</f>
        <v>45694</v>
      </c>
      <c r="N663" s="4">
        <v>3</v>
      </c>
      <c r="O663" s="4" t="s">
        <v>31</v>
      </c>
      <c r="P663" s="4"/>
      <c r="Q663" s="21"/>
      <c r="R663" s="2">
        <v>15000000</v>
      </c>
      <c r="S663" s="2">
        <v>0</v>
      </c>
      <c r="T663" s="15">
        <v>15000000</v>
      </c>
      <c r="U663" s="17" t="s">
        <v>2900</v>
      </c>
      <c r="V663" s="4" t="s">
        <v>2863</v>
      </c>
      <c r="W663" s="4" t="s">
        <v>31</v>
      </c>
      <c r="X663" s="17" t="s">
        <v>34</v>
      </c>
    </row>
    <row r="664" spans="1:24">
      <c r="A664" s="4">
        <v>663</v>
      </c>
      <c r="B664" s="4" t="s">
        <v>24</v>
      </c>
      <c r="C664" s="3" t="s">
        <v>25</v>
      </c>
      <c r="D664" s="3" t="s">
        <v>26</v>
      </c>
      <c r="E664" s="4" t="s">
        <v>2950</v>
      </c>
      <c r="F664" s="4" t="s">
        <v>3043</v>
      </c>
      <c r="G664" s="4">
        <v>1010210114</v>
      </c>
      <c r="H664" s="4" t="s">
        <v>3044</v>
      </c>
      <c r="I664" s="4" t="s">
        <v>3045</v>
      </c>
      <c r="J664" s="4">
        <v>3208980103</v>
      </c>
      <c r="K664" s="21">
        <f>+VLOOKUP(A664,'[1]2024'!$B:$I,8,0)</f>
        <v>45589</v>
      </c>
      <c r="L664" s="21">
        <f>+VLOOKUP(A664,'[1]2024'!$B:$J,9,0)</f>
        <v>45593</v>
      </c>
      <c r="M664" s="21">
        <f>+VLOOKUP(A664,'[1]2024'!$B:$K,10,0)</f>
        <v>45684</v>
      </c>
      <c r="N664" s="4">
        <v>3</v>
      </c>
      <c r="O664" s="4" t="s">
        <v>31</v>
      </c>
      <c r="P664" s="4"/>
      <c r="Q664" s="21"/>
      <c r="R664" s="2">
        <v>16404000</v>
      </c>
      <c r="S664" s="2">
        <v>0</v>
      </c>
      <c r="T664" s="15">
        <v>16404000</v>
      </c>
      <c r="U664" s="17" t="s">
        <v>2953</v>
      </c>
      <c r="V664" s="4" t="s">
        <v>2898</v>
      </c>
      <c r="W664" s="4" t="s">
        <v>31</v>
      </c>
      <c r="X664" s="17" t="s">
        <v>34</v>
      </c>
    </row>
    <row r="665" spans="1:24">
      <c r="A665" s="4">
        <v>664</v>
      </c>
      <c r="B665" s="4" t="s">
        <v>24</v>
      </c>
      <c r="C665" s="3" t="s">
        <v>25</v>
      </c>
      <c r="D665" s="3" t="s">
        <v>26</v>
      </c>
      <c r="E665" s="4" t="s">
        <v>3046</v>
      </c>
      <c r="F665" s="4" t="s">
        <v>75</v>
      </c>
      <c r="G665" s="4">
        <v>1032372023</v>
      </c>
      <c r="H665" s="4" t="s">
        <v>2039</v>
      </c>
      <c r="I665" s="4" t="s">
        <v>126</v>
      </c>
      <c r="J665" s="4">
        <v>3112132707</v>
      </c>
      <c r="K665" s="21">
        <f>+VLOOKUP(A665,'[1]2024'!$B:$I,8,0)</f>
        <v>45589</v>
      </c>
      <c r="L665" s="21">
        <f>+VLOOKUP(A665,'[1]2024'!$B:$J,9,0)</f>
        <v>45590</v>
      </c>
      <c r="M665" s="21">
        <f>+VLOOKUP(A665,'[1]2024'!$B:$K,10,0)</f>
        <v>45681</v>
      </c>
      <c r="N665" s="4">
        <v>3</v>
      </c>
      <c r="O665" s="4" t="s">
        <v>31</v>
      </c>
      <c r="P665" s="4"/>
      <c r="Q665" s="21"/>
      <c r="R665" s="2">
        <v>32400000</v>
      </c>
      <c r="S665" s="2">
        <v>0</v>
      </c>
      <c r="T665" s="15">
        <v>32400000</v>
      </c>
      <c r="U665" s="17" t="s">
        <v>3047</v>
      </c>
      <c r="V665" s="4" t="s">
        <v>2333</v>
      </c>
      <c r="W665" s="4" t="s">
        <v>31</v>
      </c>
      <c r="X665" s="17" t="s">
        <v>34</v>
      </c>
    </row>
    <row r="666" spans="1:24">
      <c r="A666" s="4">
        <v>665</v>
      </c>
      <c r="B666" s="4" t="s">
        <v>675</v>
      </c>
      <c r="C666" s="3" t="s">
        <v>25</v>
      </c>
      <c r="D666" s="3" t="s">
        <v>26</v>
      </c>
      <c r="E666" s="4" t="s">
        <v>2854</v>
      </c>
      <c r="F666" s="4" t="s">
        <v>902</v>
      </c>
      <c r="G666" s="4">
        <v>39533107</v>
      </c>
      <c r="H666" s="4" t="s">
        <v>3048</v>
      </c>
      <c r="I666" s="4" t="s">
        <v>3049</v>
      </c>
      <c r="J666" s="4">
        <v>2764347</v>
      </c>
      <c r="K666" s="21">
        <f>+VLOOKUP(A666,'[1]2024'!$B:$I,8,0)</f>
        <v>45595</v>
      </c>
      <c r="L666" s="21">
        <f>+VLOOKUP(A666,'[1]2024'!$B:$J,9,0)</f>
        <v>45602</v>
      </c>
      <c r="M666" s="21">
        <f>+VLOOKUP(A666,'[1]2024'!$B:$K,10,0)</f>
        <v>45693</v>
      </c>
      <c r="N666" s="4">
        <v>3</v>
      </c>
      <c r="O666" s="4" t="s">
        <v>31</v>
      </c>
      <c r="P666" s="4"/>
      <c r="Q666" s="21"/>
      <c r="R666" s="2">
        <v>14319000</v>
      </c>
      <c r="S666" s="2">
        <v>0</v>
      </c>
      <c r="T666" s="15">
        <v>14319000</v>
      </c>
      <c r="U666" s="17" t="s">
        <v>3050</v>
      </c>
      <c r="V666" s="4" t="s">
        <v>2171</v>
      </c>
      <c r="W666" s="4" t="s">
        <v>31</v>
      </c>
      <c r="X666" s="17" t="s">
        <v>34</v>
      </c>
    </row>
    <row r="667" spans="1:24">
      <c r="A667" s="4">
        <v>666</v>
      </c>
      <c r="B667" s="4" t="s">
        <v>24</v>
      </c>
      <c r="C667" s="3" t="s">
        <v>25</v>
      </c>
      <c r="D667" s="3" t="s">
        <v>26</v>
      </c>
      <c r="E667" s="4" t="s">
        <v>3051</v>
      </c>
      <c r="F667" s="4" t="s">
        <v>1074</v>
      </c>
      <c r="G667" s="4">
        <v>80831434</v>
      </c>
      <c r="H667" s="4" t="s">
        <v>3052</v>
      </c>
      <c r="I667" s="4" t="s">
        <v>3053</v>
      </c>
      <c r="J667" s="4">
        <v>3014137883</v>
      </c>
      <c r="K667" s="21">
        <f>+VLOOKUP(A667,'[1]2024'!$B:$I,8,0)</f>
        <v>45589</v>
      </c>
      <c r="L667" s="21">
        <f>+VLOOKUP(A667,'[1]2024'!$B:$J,9,0)</f>
        <v>45590</v>
      </c>
      <c r="M667" s="21">
        <f>+VLOOKUP(A667,'[1]2024'!$B:$K,10,0)</f>
        <v>45681</v>
      </c>
      <c r="N667" s="4">
        <v>3</v>
      </c>
      <c r="O667" s="4" t="s">
        <v>31</v>
      </c>
      <c r="P667" s="4"/>
      <c r="Q667" s="21"/>
      <c r="R667" s="2">
        <v>14319000</v>
      </c>
      <c r="S667" s="2">
        <v>0</v>
      </c>
      <c r="T667" s="15">
        <v>14319000</v>
      </c>
      <c r="U667" s="17" t="s">
        <v>3054</v>
      </c>
      <c r="V667" s="4" t="s">
        <v>2660</v>
      </c>
      <c r="W667" s="4" t="s">
        <v>31</v>
      </c>
      <c r="X667" s="17" t="s">
        <v>34</v>
      </c>
    </row>
    <row r="668" spans="1:24">
      <c r="A668" s="4">
        <v>667</v>
      </c>
      <c r="B668" s="4" t="s">
        <v>591</v>
      </c>
      <c r="C668" s="3" t="s">
        <v>25</v>
      </c>
      <c r="D668" s="3" t="s">
        <v>46</v>
      </c>
      <c r="E668" s="4" t="s">
        <v>2828</v>
      </c>
      <c r="F668" s="4" t="s">
        <v>3055</v>
      </c>
      <c r="G668" s="4">
        <v>52243371</v>
      </c>
      <c r="H668" s="4" t="s">
        <v>3056</v>
      </c>
      <c r="I668" s="4" t="s">
        <v>3057</v>
      </c>
      <c r="J668" s="4">
        <v>3115663194</v>
      </c>
      <c r="K668" s="21">
        <f>+VLOOKUP(A668,'[1]2024'!$B:$I,8,0)</f>
        <v>45594</v>
      </c>
      <c r="L668" s="21">
        <f>+VLOOKUP(A668,'[1]2024'!$B:$J,9,0)</f>
        <v>45597</v>
      </c>
      <c r="M668" s="21">
        <f>+VLOOKUP(A668,'[1]2024'!$B:$K,10,0)</f>
        <v>45688</v>
      </c>
      <c r="N668" s="4">
        <v>3</v>
      </c>
      <c r="O668" s="4" t="s">
        <v>31</v>
      </c>
      <c r="P668" s="4"/>
      <c r="Q668" s="21"/>
      <c r="R668" s="2">
        <v>9150000</v>
      </c>
      <c r="S668" s="2">
        <v>0</v>
      </c>
      <c r="T668" s="15">
        <v>9150000</v>
      </c>
      <c r="U668" s="17" t="s">
        <v>2831</v>
      </c>
      <c r="V668" s="4" t="s">
        <v>2966</v>
      </c>
      <c r="W668" s="4" t="s">
        <v>31</v>
      </c>
      <c r="X668" s="17" t="s">
        <v>34</v>
      </c>
    </row>
    <row r="669" spans="1:24">
      <c r="A669" s="4">
        <v>668</v>
      </c>
      <c r="B669" s="4" t="s">
        <v>591</v>
      </c>
      <c r="C669" s="3" t="s">
        <v>25</v>
      </c>
      <c r="D669" s="3" t="s">
        <v>46</v>
      </c>
      <c r="E669" s="4" t="s">
        <v>2962</v>
      </c>
      <c r="F669" s="4" t="s">
        <v>3058</v>
      </c>
      <c r="G669" s="4">
        <v>80219053</v>
      </c>
      <c r="H669" s="4" t="s">
        <v>3059</v>
      </c>
      <c r="I669" s="4" t="s">
        <v>3060</v>
      </c>
      <c r="J669" s="4">
        <v>3203966569</v>
      </c>
      <c r="K669" s="21">
        <f>+VLOOKUP(A669,'[1]2024'!$B:$I,8,0)</f>
        <v>45590</v>
      </c>
      <c r="L669" s="21">
        <f>+VLOOKUP(A669,'[1]2024'!$B:$J,9,0)</f>
        <v>45597</v>
      </c>
      <c r="M669" s="21">
        <f>+VLOOKUP(A669,'[1]2024'!$B:$K,10,0)</f>
        <v>45688</v>
      </c>
      <c r="N669" s="4">
        <v>3</v>
      </c>
      <c r="O669" s="4" t="s">
        <v>31</v>
      </c>
      <c r="P669" s="4"/>
      <c r="Q669" s="21"/>
      <c r="R669" s="2">
        <v>9150000</v>
      </c>
      <c r="S669" s="2">
        <v>0</v>
      </c>
      <c r="T669" s="15">
        <v>9150000</v>
      </c>
      <c r="U669" s="17" t="s">
        <v>3061</v>
      </c>
      <c r="V669" s="4" t="s">
        <v>2966</v>
      </c>
      <c r="W669" s="4" t="s">
        <v>31</v>
      </c>
      <c r="X669" s="17" t="s">
        <v>34</v>
      </c>
    </row>
    <row r="670" spans="1:24">
      <c r="A670" s="4">
        <v>669</v>
      </c>
      <c r="B670" s="4" t="s">
        <v>24</v>
      </c>
      <c r="C670" s="3" t="s">
        <v>25</v>
      </c>
      <c r="D670" s="3" t="s">
        <v>26</v>
      </c>
      <c r="E670" s="4" t="s">
        <v>3062</v>
      </c>
      <c r="F670" s="4" t="s">
        <v>1587</v>
      </c>
      <c r="G670" s="4">
        <v>52816765</v>
      </c>
      <c r="H670" s="4" t="s">
        <v>1588</v>
      </c>
      <c r="I670" s="4" t="s">
        <v>1589</v>
      </c>
      <c r="J670" s="4">
        <v>3214795459</v>
      </c>
      <c r="K670" s="21">
        <f>+VLOOKUP(A670,'[1]2024'!$B:$I,8,0)</f>
        <v>45590</v>
      </c>
      <c r="L670" s="21">
        <f>+VLOOKUP(A670,'[1]2024'!$B:$J,9,0)</f>
        <v>45593</v>
      </c>
      <c r="M670" s="21">
        <f>+VLOOKUP(A670,'[1]2024'!$B:$K,10,0)</f>
        <v>45684</v>
      </c>
      <c r="N670" s="4">
        <v>3</v>
      </c>
      <c r="O670" s="4" t="s">
        <v>31</v>
      </c>
      <c r="P670" s="4"/>
      <c r="Q670" s="21"/>
      <c r="R670" s="2">
        <v>16500000</v>
      </c>
      <c r="S670" s="2">
        <v>0</v>
      </c>
      <c r="T670" s="15">
        <v>16500000</v>
      </c>
      <c r="U670" s="17" t="s">
        <v>3063</v>
      </c>
      <c r="V670" s="4" t="s">
        <v>2599</v>
      </c>
      <c r="W670" s="4" t="s">
        <v>31</v>
      </c>
      <c r="X670" s="17" t="s">
        <v>34</v>
      </c>
    </row>
    <row r="671" spans="1:24">
      <c r="A671" s="4">
        <v>670</v>
      </c>
      <c r="B671" s="4" t="s">
        <v>24</v>
      </c>
      <c r="C671" s="3" t="s">
        <v>25</v>
      </c>
      <c r="D671" s="3" t="s">
        <v>26</v>
      </c>
      <c r="E671" s="4" t="s">
        <v>3064</v>
      </c>
      <c r="F671" s="4" t="s">
        <v>3065</v>
      </c>
      <c r="G671" s="4">
        <v>1106738069</v>
      </c>
      <c r="H671" s="4" t="s">
        <v>3066</v>
      </c>
      <c r="I671" s="4" t="s">
        <v>3067</v>
      </c>
      <c r="J671" s="4">
        <v>3504272087</v>
      </c>
      <c r="K671" s="21">
        <f>+VLOOKUP(A671,'[1]2024'!$B:$I,8,0)</f>
        <v>45593</v>
      </c>
      <c r="L671" s="21">
        <f>+VLOOKUP(A671,'[1]2024'!$B:$J,9,0)</f>
        <v>45594</v>
      </c>
      <c r="M671" s="21">
        <f>+VLOOKUP(A671,'[1]2024'!$B:$K,10,0)</f>
        <v>45958</v>
      </c>
      <c r="N671" s="4">
        <v>3</v>
      </c>
      <c r="O671" s="4" t="s">
        <v>31</v>
      </c>
      <c r="P671" s="4"/>
      <c r="Q671" s="21"/>
      <c r="R671" s="2">
        <v>14700000</v>
      </c>
      <c r="S671" s="2">
        <v>0</v>
      </c>
      <c r="T671" s="15">
        <v>14700000</v>
      </c>
      <c r="U671" s="17" t="s">
        <v>3068</v>
      </c>
      <c r="V671" s="4" t="s">
        <v>2333</v>
      </c>
      <c r="W671" s="4" t="s">
        <v>31</v>
      </c>
      <c r="X671" s="17" t="s">
        <v>1962</v>
      </c>
    </row>
    <row r="672" spans="1:24">
      <c r="A672" s="4">
        <v>671</v>
      </c>
      <c r="B672" s="4" t="s">
        <v>591</v>
      </c>
      <c r="C672" s="3" t="s">
        <v>25</v>
      </c>
      <c r="D672" s="3" t="s">
        <v>46</v>
      </c>
      <c r="E672" s="4" t="s">
        <v>2828</v>
      </c>
      <c r="F672" s="4" t="s">
        <v>1289</v>
      </c>
      <c r="G672" s="4">
        <v>12190410</v>
      </c>
      <c r="H672" s="4" t="s">
        <v>3069</v>
      </c>
      <c r="I672" s="4" t="s">
        <v>1291</v>
      </c>
      <c r="J672" s="4">
        <v>3108181267</v>
      </c>
      <c r="K672" s="21">
        <f>+VLOOKUP(A672,'[1]2024'!$B:$I,8,0)</f>
        <v>45596</v>
      </c>
      <c r="L672" s="21">
        <f>+VLOOKUP(A672,'[1]2024'!$B:$J,9,0)</f>
        <v>45597</v>
      </c>
      <c r="M672" s="21">
        <f>+VLOOKUP(A672,'[1]2024'!$B:$K,10,0)</f>
        <v>45688</v>
      </c>
      <c r="N672" s="4">
        <v>3</v>
      </c>
      <c r="O672" s="4" t="s">
        <v>31</v>
      </c>
      <c r="P672" s="4"/>
      <c r="Q672" s="21"/>
      <c r="R672" s="2">
        <v>9150000</v>
      </c>
      <c r="S672" s="2">
        <v>0</v>
      </c>
      <c r="T672" s="15">
        <v>9150000</v>
      </c>
      <c r="U672" s="17" t="s">
        <v>2831</v>
      </c>
      <c r="V672" s="4" t="s">
        <v>2832</v>
      </c>
      <c r="W672" s="4" t="s">
        <v>31</v>
      </c>
      <c r="X672" s="17" t="s">
        <v>34</v>
      </c>
    </row>
    <row r="673" spans="1:24">
      <c r="A673" s="4">
        <v>672</v>
      </c>
      <c r="B673" s="4" t="s">
        <v>591</v>
      </c>
      <c r="C673" s="3" t="s">
        <v>25</v>
      </c>
      <c r="D673" s="3" t="s">
        <v>46</v>
      </c>
      <c r="E673" s="4" t="s">
        <v>2962</v>
      </c>
      <c r="F673" s="4" t="s">
        <v>1847</v>
      </c>
      <c r="G673" s="4">
        <v>1000589958</v>
      </c>
      <c r="H673" s="4" t="s">
        <v>1848</v>
      </c>
      <c r="I673" s="4" t="s">
        <v>1849</v>
      </c>
      <c r="J673" s="4">
        <v>3046755284</v>
      </c>
      <c r="K673" s="21">
        <f>+VLOOKUP(A673,'[1]2024'!$B:$I,8,0)</f>
        <v>45596</v>
      </c>
      <c r="L673" s="21">
        <f>+VLOOKUP(A673,'[1]2024'!$B:$J,9,0)</f>
        <v>45597</v>
      </c>
      <c r="M673" s="21">
        <f>+VLOOKUP(A673,'[1]2024'!$B:$K,10,0)</f>
        <v>45688</v>
      </c>
      <c r="N673" s="4">
        <v>3</v>
      </c>
      <c r="O673" s="4" t="s">
        <v>31</v>
      </c>
      <c r="P673" s="4"/>
      <c r="Q673" s="21"/>
      <c r="R673" s="2">
        <v>9150000</v>
      </c>
      <c r="S673" s="2">
        <v>0</v>
      </c>
      <c r="T673" s="15">
        <v>9150000</v>
      </c>
      <c r="U673" s="17" t="s">
        <v>3061</v>
      </c>
      <c r="V673" s="4" t="s">
        <v>2966</v>
      </c>
      <c r="W673" s="4" t="s">
        <v>31</v>
      </c>
      <c r="X673" s="17" t="s">
        <v>34</v>
      </c>
    </row>
    <row r="674" spans="1:24">
      <c r="A674" s="4">
        <v>673</v>
      </c>
      <c r="B674" s="4" t="s">
        <v>232</v>
      </c>
      <c r="C674" s="3" t="s">
        <v>25</v>
      </c>
      <c r="D674" s="3" t="s">
        <v>46</v>
      </c>
      <c r="E674" s="4" t="s">
        <v>3070</v>
      </c>
      <c r="F674" s="4" t="s">
        <v>3071</v>
      </c>
      <c r="G674" s="4">
        <v>52826087</v>
      </c>
      <c r="H674" s="4" t="s">
        <v>3072</v>
      </c>
      <c r="I674" s="4" t="s">
        <v>3073</v>
      </c>
      <c r="J674" s="4">
        <v>3134775155</v>
      </c>
      <c r="K674" s="21">
        <f>+VLOOKUP(A674,'[1]2024'!$B:$I,8,0)</f>
        <v>45593</v>
      </c>
      <c r="L674" s="21">
        <f>+VLOOKUP(A674,'[1]2024'!$B:$J,9,0)</f>
        <v>45595</v>
      </c>
      <c r="M674" s="21">
        <f>+VLOOKUP(A674,'[1]2024'!$B:$K,10,0)</f>
        <v>45686</v>
      </c>
      <c r="N674" s="4">
        <v>3</v>
      </c>
      <c r="O674" s="4" t="s">
        <v>31</v>
      </c>
      <c r="P674" s="4"/>
      <c r="Q674" s="21"/>
      <c r="R674" s="2">
        <v>8682000</v>
      </c>
      <c r="S674" s="2">
        <v>0</v>
      </c>
      <c r="T674" s="15">
        <v>8682000</v>
      </c>
      <c r="U674" s="17" t="s">
        <v>3074</v>
      </c>
      <c r="V674" s="4" t="s">
        <v>2219</v>
      </c>
      <c r="W674" s="4" t="s">
        <v>31</v>
      </c>
      <c r="X674" s="17" t="s">
        <v>34</v>
      </c>
    </row>
    <row r="675" spans="1:24">
      <c r="A675" s="4">
        <v>674</v>
      </c>
      <c r="B675" s="4" t="s">
        <v>591</v>
      </c>
      <c r="C675" s="3" t="s">
        <v>25</v>
      </c>
      <c r="D675" s="3" t="s">
        <v>46</v>
      </c>
      <c r="E675" s="4" t="s">
        <v>2828</v>
      </c>
      <c r="F675" s="4" t="s">
        <v>3075</v>
      </c>
      <c r="G675" s="4">
        <v>79646732</v>
      </c>
      <c r="H675" s="4" t="s">
        <v>3076</v>
      </c>
      <c r="I675" s="4" t="s">
        <v>1283</v>
      </c>
      <c r="J675" s="4">
        <v>3134678900</v>
      </c>
      <c r="K675" s="21">
        <f>+VLOOKUP(A675,'[1]2024'!$B:$I,8,0)</f>
        <v>45597</v>
      </c>
      <c r="L675" s="21">
        <f>+VLOOKUP(A675,'[1]2024'!$B:$J,9,0)</f>
        <v>45602</v>
      </c>
      <c r="M675" s="21">
        <f>+VLOOKUP(A675,'[1]2024'!$B:$K,10,0)</f>
        <v>45693</v>
      </c>
      <c r="N675" s="4">
        <v>3</v>
      </c>
      <c r="O675" s="4" t="s">
        <v>31</v>
      </c>
      <c r="P675" s="4"/>
      <c r="Q675" s="21"/>
      <c r="R675" s="2">
        <v>9150000</v>
      </c>
      <c r="S675" s="2">
        <v>0</v>
      </c>
      <c r="T675" s="15">
        <v>9150000</v>
      </c>
      <c r="U675" s="17" t="s">
        <v>2831</v>
      </c>
      <c r="V675" s="4" t="s">
        <v>3077</v>
      </c>
      <c r="W675" s="4" t="s">
        <v>31</v>
      </c>
      <c r="X675" s="17" t="s">
        <v>34</v>
      </c>
    </row>
    <row r="676" spans="1:24">
      <c r="A676" s="4">
        <v>675</v>
      </c>
      <c r="B676" s="4" t="s">
        <v>591</v>
      </c>
      <c r="C676" s="3" t="s">
        <v>25</v>
      </c>
      <c r="D676" s="3" t="s">
        <v>46</v>
      </c>
      <c r="E676" s="4" t="s">
        <v>2828</v>
      </c>
      <c r="F676" s="4" t="s">
        <v>3078</v>
      </c>
      <c r="G676" s="4">
        <v>1000613618</v>
      </c>
      <c r="H676" s="4" t="s">
        <v>3079</v>
      </c>
      <c r="I676" s="4" t="s">
        <v>3080</v>
      </c>
      <c r="J676" s="4">
        <v>3138921931</v>
      </c>
      <c r="K676" s="21">
        <f>+VLOOKUP(A676,'[1]2024'!$B:$I,8,0)</f>
        <v>45598</v>
      </c>
      <c r="L676" s="21">
        <f>+VLOOKUP(A676,'[1]2024'!$B:$J,9,0)</f>
        <v>45603</v>
      </c>
      <c r="M676" s="21">
        <f>+VLOOKUP(A676,'[1]2024'!$B:$K,10,0)</f>
        <v>45694</v>
      </c>
      <c r="N676" s="4">
        <v>3</v>
      </c>
      <c r="O676" s="4" t="s">
        <v>31</v>
      </c>
      <c r="P676" s="4"/>
      <c r="Q676" s="21"/>
      <c r="R676" s="2">
        <v>9150000</v>
      </c>
      <c r="S676" s="2">
        <v>0</v>
      </c>
      <c r="T676" s="15">
        <v>9150000</v>
      </c>
      <c r="U676" s="17" t="s">
        <v>2831</v>
      </c>
      <c r="V676" s="4" t="s">
        <v>3077</v>
      </c>
      <c r="W676" s="4" t="s">
        <v>31</v>
      </c>
      <c r="X676" s="17" t="s">
        <v>34</v>
      </c>
    </row>
    <row r="677" spans="1:24">
      <c r="A677" s="4">
        <v>676</v>
      </c>
      <c r="B677" s="4" t="s">
        <v>58</v>
      </c>
      <c r="C677" s="3" t="s">
        <v>25</v>
      </c>
      <c r="D677" s="3" t="s">
        <v>26</v>
      </c>
      <c r="E677" s="4" t="s">
        <v>3081</v>
      </c>
      <c r="F677" s="4" t="s">
        <v>3082</v>
      </c>
      <c r="G677" s="4">
        <v>1033722125</v>
      </c>
      <c r="H677" s="4" t="s">
        <v>3083</v>
      </c>
      <c r="I677" s="4" t="s">
        <v>3084</v>
      </c>
      <c r="J677" s="4">
        <v>3197993519</v>
      </c>
      <c r="K677" s="21">
        <f>+VLOOKUP(A677,'[1]2024'!$B:$I,8,0)</f>
        <v>45589</v>
      </c>
      <c r="L677" s="21">
        <f>+VLOOKUP(A677,'[1]2024'!$B:$J,9,0)</f>
        <v>45597</v>
      </c>
      <c r="M677" s="21">
        <f>+VLOOKUP(A677,'[1]2024'!$B:$K,10,0)</f>
        <v>45688</v>
      </c>
      <c r="N677" s="4">
        <v>3</v>
      </c>
      <c r="O677" s="4" t="s">
        <v>31</v>
      </c>
      <c r="P677" s="4"/>
      <c r="Q677" s="21"/>
      <c r="R677" s="2">
        <v>14319000</v>
      </c>
      <c r="S677" s="2">
        <v>0</v>
      </c>
      <c r="T677" s="15">
        <v>14319000</v>
      </c>
      <c r="U677" s="17" t="s">
        <v>3085</v>
      </c>
      <c r="V677" s="4" t="s">
        <v>483</v>
      </c>
      <c r="W677" s="4" t="s">
        <v>31</v>
      </c>
      <c r="X677" s="17" t="s">
        <v>34</v>
      </c>
    </row>
    <row r="678" spans="1:24">
      <c r="A678" s="4">
        <v>677</v>
      </c>
      <c r="B678" s="4" t="s">
        <v>591</v>
      </c>
      <c r="C678" s="3" t="s">
        <v>25</v>
      </c>
      <c r="D678" s="3" t="s">
        <v>46</v>
      </c>
      <c r="E678" s="4" t="s">
        <v>3086</v>
      </c>
      <c r="F678" s="4" t="s">
        <v>3087</v>
      </c>
      <c r="G678" s="4">
        <v>80211605</v>
      </c>
      <c r="H678" s="4" t="s">
        <v>3088</v>
      </c>
      <c r="I678" s="4" t="s">
        <v>3089</v>
      </c>
      <c r="J678" s="4">
        <v>4594841</v>
      </c>
      <c r="K678" s="21">
        <f>+VLOOKUP(A678,'[1]2024'!$B:$I,8,0)</f>
        <v>45589</v>
      </c>
      <c r="L678" s="21">
        <f>+VLOOKUP(A678,'[1]2024'!$B:$J,9,0)</f>
        <v>45597</v>
      </c>
      <c r="M678" s="21">
        <f>+VLOOKUP(A678,'[1]2024'!$B:$K,10,0)</f>
        <v>45688</v>
      </c>
      <c r="N678" s="4">
        <v>3</v>
      </c>
      <c r="O678" s="4" t="s">
        <v>31</v>
      </c>
      <c r="P678" s="4">
        <f>+VLOOKUP(A678,[2]ADIC!$C:$D,2,0)</f>
        <v>30</v>
      </c>
      <c r="Q678" s="21">
        <f>+VLOOKUP(A678,[2]ADIC!$C:$E,3,0)</f>
        <v>45716</v>
      </c>
      <c r="R678" s="2">
        <v>10500000</v>
      </c>
      <c r="S678" s="2">
        <v>3500000</v>
      </c>
      <c r="T678" s="15">
        <v>14000000</v>
      </c>
      <c r="U678" s="17" t="s">
        <v>3090</v>
      </c>
      <c r="V678" s="4" t="s">
        <v>2966</v>
      </c>
      <c r="W678" s="4" t="s">
        <v>31</v>
      </c>
      <c r="X678" s="17" t="s">
        <v>34</v>
      </c>
    </row>
    <row r="679" spans="1:24">
      <c r="A679" s="4">
        <v>678</v>
      </c>
      <c r="B679" s="4" t="s">
        <v>591</v>
      </c>
      <c r="C679" s="3" t="s">
        <v>25</v>
      </c>
      <c r="D679" s="3" t="s">
        <v>46</v>
      </c>
      <c r="E679" s="4" t="s">
        <v>2962</v>
      </c>
      <c r="F679" s="4" t="s">
        <v>3091</v>
      </c>
      <c r="G679" s="4">
        <v>1022438041</v>
      </c>
      <c r="H679" s="4" t="s">
        <v>3092</v>
      </c>
      <c r="I679" s="4" t="s">
        <v>3093</v>
      </c>
      <c r="J679" s="4">
        <v>3102368428</v>
      </c>
      <c r="K679" s="21">
        <f>+VLOOKUP(A679,'[1]2024'!$B:$I,8,0)</f>
        <v>45589</v>
      </c>
      <c r="L679" s="21">
        <f>+VLOOKUP(A679,'[1]2024'!$B:$J,9,0)</f>
        <v>45590</v>
      </c>
      <c r="M679" s="21">
        <f>+VLOOKUP(A679,'[1]2024'!$B:$K,10,0)</f>
        <v>45681</v>
      </c>
      <c r="N679" s="4">
        <v>3</v>
      </c>
      <c r="O679" s="4" t="s">
        <v>31</v>
      </c>
      <c r="P679" s="4"/>
      <c r="Q679" s="21"/>
      <c r="R679" s="2">
        <v>9150000</v>
      </c>
      <c r="S679" s="2">
        <v>0</v>
      </c>
      <c r="T679" s="15">
        <v>9150000</v>
      </c>
      <c r="U679" s="17" t="s">
        <v>2965</v>
      </c>
      <c r="V679" s="4" t="s">
        <v>2966</v>
      </c>
      <c r="W679" s="4" t="s">
        <v>31</v>
      </c>
      <c r="X679" s="17" t="s">
        <v>34</v>
      </c>
    </row>
    <row r="680" spans="1:24">
      <c r="A680" s="4">
        <v>679</v>
      </c>
      <c r="B680" s="4" t="s">
        <v>542</v>
      </c>
      <c r="C680" s="3" t="s">
        <v>25</v>
      </c>
      <c r="D680" s="3" t="s">
        <v>26</v>
      </c>
      <c r="E680" s="4" t="s">
        <v>2899</v>
      </c>
      <c r="F680" s="4" t="s">
        <v>544</v>
      </c>
      <c r="G680" s="4">
        <v>79416075</v>
      </c>
      <c r="H680" s="4" t="s">
        <v>545</v>
      </c>
      <c r="I680" s="4" t="s">
        <v>546</v>
      </c>
      <c r="J680" s="4">
        <v>3115667271</v>
      </c>
      <c r="K680" s="21">
        <f>+VLOOKUP(A680,'[1]2024'!$B:$I,8,0)</f>
        <v>45593</v>
      </c>
      <c r="L680" s="21">
        <f>+VLOOKUP(A680,'[1]2024'!$B:$J,9,0)</f>
        <v>45595</v>
      </c>
      <c r="M680" s="21">
        <f>+VLOOKUP(A680,'[1]2024'!$B:$K,10,0)</f>
        <v>45686</v>
      </c>
      <c r="N680" s="4">
        <v>3</v>
      </c>
      <c r="O680" s="4" t="s">
        <v>31</v>
      </c>
      <c r="P680" s="4"/>
      <c r="Q680" s="21"/>
      <c r="R680" s="2">
        <v>15000000</v>
      </c>
      <c r="S680" s="2">
        <v>0</v>
      </c>
      <c r="T680" s="15">
        <v>15000000</v>
      </c>
      <c r="U680" s="17" t="s">
        <v>2920</v>
      </c>
      <c r="V680" s="4" t="s">
        <v>2841</v>
      </c>
      <c r="W680" s="4" t="s">
        <v>31</v>
      </c>
      <c r="X680" s="17" t="s">
        <v>34</v>
      </c>
    </row>
    <row r="681" spans="1:24">
      <c r="A681" s="4">
        <v>680</v>
      </c>
      <c r="B681" s="4" t="s">
        <v>1446</v>
      </c>
      <c r="C681" s="3" t="s">
        <v>25</v>
      </c>
      <c r="D681" s="3" t="s">
        <v>26</v>
      </c>
      <c r="E681" s="4" t="s">
        <v>3094</v>
      </c>
      <c r="F681" s="4" t="s">
        <v>3095</v>
      </c>
      <c r="G681" s="4">
        <v>1003826405</v>
      </c>
      <c r="H681" s="4" t="s">
        <v>3096</v>
      </c>
      <c r="I681" s="4" t="s">
        <v>3097</v>
      </c>
      <c r="J681" s="4">
        <v>3219059917</v>
      </c>
      <c r="K681" s="21">
        <f>+VLOOKUP(A681,'[1]2024'!$B:$I,8,0)</f>
        <v>45593</v>
      </c>
      <c r="L681" s="21">
        <f>+VLOOKUP(A681,'[1]2024'!$B:$J,9,0)</f>
        <v>45595</v>
      </c>
      <c r="M681" s="21">
        <f>+VLOOKUP(A681,'[1]2024'!$B:$K,10,0)</f>
        <v>45686</v>
      </c>
      <c r="N681" s="4">
        <v>3</v>
      </c>
      <c r="O681" s="4" t="s">
        <v>31</v>
      </c>
      <c r="P681" s="4"/>
      <c r="Q681" s="21"/>
      <c r="R681" s="2">
        <v>14319000</v>
      </c>
      <c r="S681" s="2">
        <v>0</v>
      </c>
      <c r="T681" s="15">
        <v>14319000</v>
      </c>
      <c r="U681" s="17" t="s">
        <v>3098</v>
      </c>
      <c r="V681" s="4" t="s">
        <v>3099</v>
      </c>
      <c r="W681" s="4" t="s">
        <v>31</v>
      </c>
      <c r="X681" s="17" t="s">
        <v>34</v>
      </c>
    </row>
    <row r="682" spans="1:24">
      <c r="A682" s="4">
        <v>681</v>
      </c>
      <c r="B682" s="4" t="s">
        <v>591</v>
      </c>
      <c r="C682" s="3" t="s">
        <v>25</v>
      </c>
      <c r="D682" s="3" t="s">
        <v>46</v>
      </c>
      <c r="E682" s="4" t="s">
        <v>2962</v>
      </c>
      <c r="F682" s="4" t="s">
        <v>1550</v>
      </c>
      <c r="G682" s="4">
        <v>80816982</v>
      </c>
      <c r="H682" s="4" t="s">
        <v>3100</v>
      </c>
      <c r="I682" s="4" t="s">
        <v>3101</v>
      </c>
      <c r="J682" s="4">
        <v>3108898902</v>
      </c>
      <c r="K682" s="21">
        <f>+VLOOKUP(A682,'[1]2024'!$B:$I,8,0)</f>
        <v>45594</v>
      </c>
      <c r="L682" s="21">
        <f>+VLOOKUP(A682,'[1]2024'!$B:$J,9,0)</f>
        <v>45602</v>
      </c>
      <c r="M682" s="21">
        <f>+VLOOKUP(A682,'[1]2024'!$B:$K,10,0)</f>
        <v>45693</v>
      </c>
      <c r="N682" s="4">
        <v>3</v>
      </c>
      <c r="O682" s="4" t="s">
        <v>31</v>
      </c>
      <c r="P682" s="4"/>
      <c r="Q682" s="21"/>
      <c r="R682" s="2">
        <v>9150000</v>
      </c>
      <c r="S682" s="2">
        <v>0</v>
      </c>
      <c r="T682" s="15">
        <v>9150000</v>
      </c>
      <c r="U682" s="17" t="s">
        <v>3061</v>
      </c>
      <c r="V682" s="4" t="s">
        <v>2966</v>
      </c>
      <c r="W682" s="4" t="s">
        <v>31</v>
      </c>
      <c r="X682" s="17" t="s">
        <v>34</v>
      </c>
    </row>
    <row r="683" spans="1:24">
      <c r="A683" s="4">
        <v>682</v>
      </c>
      <c r="B683" s="4" t="s">
        <v>591</v>
      </c>
      <c r="C683" s="3" t="s">
        <v>25</v>
      </c>
      <c r="D683" s="3" t="s">
        <v>46</v>
      </c>
      <c r="E683" s="4" t="s">
        <v>2962</v>
      </c>
      <c r="F683" s="4" t="s">
        <v>1595</v>
      </c>
      <c r="G683" s="4">
        <v>1022323198</v>
      </c>
      <c r="H683" s="4" t="s">
        <v>3102</v>
      </c>
      <c r="I683" s="4" t="s">
        <v>3103</v>
      </c>
      <c r="J683" s="4">
        <v>3192295003</v>
      </c>
      <c r="K683" s="21">
        <f>+VLOOKUP(A683,'[1]2024'!$B:$I,8,0)</f>
        <v>45597</v>
      </c>
      <c r="L683" s="21">
        <f>+VLOOKUP(A683,'[1]2024'!$B:$J,9,0)</f>
        <v>45602</v>
      </c>
      <c r="M683" s="21">
        <f>+VLOOKUP(A683,'[1]2024'!$B:$K,10,0)</f>
        <v>45693</v>
      </c>
      <c r="N683" s="4">
        <v>3</v>
      </c>
      <c r="O683" s="4" t="s">
        <v>31</v>
      </c>
      <c r="P683" s="4"/>
      <c r="Q683" s="21"/>
      <c r="R683" s="2">
        <v>9150000</v>
      </c>
      <c r="S683" s="2">
        <v>0</v>
      </c>
      <c r="T683" s="15">
        <v>9150000</v>
      </c>
      <c r="U683" s="17" t="s">
        <v>3061</v>
      </c>
      <c r="V683" s="4" t="s">
        <v>2966</v>
      </c>
      <c r="W683" s="4" t="s">
        <v>31</v>
      </c>
      <c r="X683" s="17" t="s">
        <v>34</v>
      </c>
    </row>
    <row r="684" spans="1:24">
      <c r="A684" s="4">
        <v>683</v>
      </c>
      <c r="B684" s="4" t="s">
        <v>591</v>
      </c>
      <c r="C684" s="3" t="s">
        <v>25</v>
      </c>
      <c r="D684" s="3" t="s">
        <v>46</v>
      </c>
      <c r="E684" s="4" t="s">
        <v>2962</v>
      </c>
      <c r="F684" s="4" t="s">
        <v>1989</v>
      </c>
      <c r="G684" s="4">
        <v>80051155</v>
      </c>
      <c r="H684" s="4" t="s">
        <v>1990</v>
      </c>
      <c r="I684" s="4" t="s">
        <v>1991</v>
      </c>
      <c r="J684" s="4">
        <v>3143986569</v>
      </c>
      <c r="K684" s="21">
        <f>+VLOOKUP(A684,'[1]2024'!$B:$I,8,0)</f>
        <v>45594</v>
      </c>
      <c r="L684" s="21">
        <f>+VLOOKUP(A684,'[1]2024'!$B:$J,9,0)</f>
        <v>45601</v>
      </c>
      <c r="M684" s="21">
        <f>+VLOOKUP(A684,'[1]2024'!$B:$K,10,0)</f>
        <v>45326</v>
      </c>
      <c r="N684" s="4">
        <v>3</v>
      </c>
      <c r="O684" s="4" t="s">
        <v>31</v>
      </c>
      <c r="P684" s="4"/>
      <c r="Q684" s="21"/>
      <c r="R684" s="2">
        <v>9150000</v>
      </c>
      <c r="S684" s="2">
        <v>0</v>
      </c>
      <c r="T684" s="15">
        <v>9150000</v>
      </c>
      <c r="U684" s="17" t="s">
        <v>3061</v>
      </c>
      <c r="V684" s="4" t="s">
        <v>2966</v>
      </c>
      <c r="W684" s="4" t="s">
        <v>31</v>
      </c>
      <c r="X684" s="17" t="s">
        <v>34</v>
      </c>
    </row>
    <row r="685" spans="1:24">
      <c r="A685" s="4">
        <v>684</v>
      </c>
      <c r="B685" s="4" t="s">
        <v>591</v>
      </c>
      <c r="C685" s="3" t="s">
        <v>25</v>
      </c>
      <c r="D685" s="3" t="s">
        <v>46</v>
      </c>
      <c r="E685" s="4" t="s">
        <v>2962</v>
      </c>
      <c r="F685" s="4" t="s">
        <v>1442</v>
      </c>
      <c r="G685" s="4">
        <v>1018438428</v>
      </c>
      <c r="H685" s="4" t="s">
        <v>3104</v>
      </c>
      <c r="I685" s="4" t="s">
        <v>3105</v>
      </c>
      <c r="J685" s="4">
        <v>3102670384</v>
      </c>
      <c r="K685" s="21">
        <f>+VLOOKUP(A685,'[1]2024'!$B:$I,8,0)</f>
        <v>45604</v>
      </c>
      <c r="L685" s="21">
        <f>+VLOOKUP(A685,'[1]2024'!$B:$J,9,0)</f>
        <v>45614</v>
      </c>
      <c r="M685" s="21">
        <f>+VLOOKUP(A685,'[1]2024'!$B:$K,10,0)</f>
        <v>45705</v>
      </c>
      <c r="N685" s="4">
        <v>3</v>
      </c>
      <c r="O685" s="4" t="s">
        <v>31</v>
      </c>
      <c r="P685" s="4"/>
      <c r="Q685" s="21"/>
      <c r="R685" s="2">
        <v>9150000</v>
      </c>
      <c r="S685" s="2">
        <v>0</v>
      </c>
      <c r="T685" s="15">
        <v>9150000</v>
      </c>
      <c r="U685" s="17" t="s">
        <v>3061</v>
      </c>
      <c r="V685" s="4" t="s">
        <v>2966</v>
      </c>
      <c r="W685" s="4" t="s">
        <v>31</v>
      </c>
      <c r="X685" s="17" t="s">
        <v>1962</v>
      </c>
    </row>
    <row r="686" spans="1:24">
      <c r="A686" s="4">
        <v>685</v>
      </c>
      <c r="B686" s="4" t="s">
        <v>906</v>
      </c>
      <c r="C686" s="3" t="s">
        <v>25</v>
      </c>
      <c r="D686" s="3" t="s">
        <v>26</v>
      </c>
      <c r="E686" s="4" t="s">
        <v>2787</v>
      </c>
      <c r="F686" s="4" t="s">
        <v>908</v>
      </c>
      <c r="G686" s="4">
        <v>19321389</v>
      </c>
      <c r="H686" s="4" t="s">
        <v>3106</v>
      </c>
      <c r="I686" s="4" t="s">
        <v>3107</v>
      </c>
      <c r="J686" s="4">
        <v>3005526778</v>
      </c>
      <c r="K686" s="21">
        <f>+VLOOKUP(A686,'[1]2024'!$B:$I,8,0)</f>
        <v>45596</v>
      </c>
      <c r="L686" s="21">
        <f>+VLOOKUP(A686,'[1]2024'!$B:$J,9,0)</f>
        <v>45601</v>
      </c>
      <c r="M686" s="21">
        <f>+VLOOKUP(A686,'[1]2024'!$B:$K,10,0)</f>
        <v>45692</v>
      </c>
      <c r="N686" s="4">
        <v>3</v>
      </c>
      <c r="O686" s="4" t="s">
        <v>31</v>
      </c>
      <c r="P686" s="4"/>
      <c r="Q686" s="21"/>
      <c r="R686" s="2">
        <v>14319000</v>
      </c>
      <c r="S686" s="2">
        <v>0</v>
      </c>
      <c r="T686" s="15">
        <v>14319000</v>
      </c>
      <c r="U686" s="17" t="s">
        <v>2802</v>
      </c>
      <c r="V686" s="4" t="s">
        <v>2446</v>
      </c>
      <c r="W686" s="4" t="s">
        <v>31</v>
      </c>
      <c r="X686" s="17" t="s">
        <v>34</v>
      </c>
    </row>
    <row r="687" spans="1:24">
      <c r="A687" s="4">
        <v>686</v>
      </c>
      <c r="B687" s="4" t="s">
        <v>24</v>
      </c>
      <c r="C687" s="3" t="s">
        <v>25</v>
      </c>
      <c r="D687" s="3" t="s">
        <v>26</v>
      </c>
      <c r="E687" s="4" t="s">
        <v>3108</v>
      </c>
      <c r="F687" s="4" t="s">
        <v>3109</v>
      </c>
      <c r="G687" s="4">
        <v>79693760</v>
      </c>
      <c r="H687" s="4" t="s">
        <v>3110</v>
      </c>
      <c r="I687" s="4" t="s">
        <v>3111</v>
      </c>
      <c r="J687" s="4">
        <v>3227011170</v>
      </c>
      <c r="K687" s="21">
        <f>+VLOOKUP(A687,'[1]2024'!$B:$I,8,0)</f>
        <v>45604</v>
      </c>
      <c r="L687" s="21">
        <f>+VLOOKUP(A687,'[1]2024'!$B:$J,9,0)</f>
        <v>45609</v>
      </c>
      <c r="M687" s="21">
        <f>+VLOOKUP(A687,'[1]2024'!$B:$K,10,0)</f>
        <v>45700</v>
      </c>
      <c r="N687" s="4">
        <v>3</v>
      </c>
      <c r="O687" s="4" t="s">
        <v>31</v>
      </c>
      <c r="P687" s="4"/>
      <c r="Q687" s="21"/>
      <c r="R687" s="2">
        <v>18000000</v>
      </c>
      <c r="S687" s="2">
        <v>0</v>
      </c>
      <c r="T687" s="15">
        <v>18000000</v>
      </c>
      <c r="U687" s="17" t="s">
        <v>3112</v>
      </c>
      <c r="V687" s="4" t="s">
        <v>2499</v>
      </c>
      <c r="W687" s="4" t="s">
        <v>31</v>
      </c>
      <c r="X687" s="17" t="s">
        <v>34</v>
      </c>
    </row>
    <row r="688" spans="1:24">
      <c r="A688" s="4">
        <v>687</v>
      </c>
      <c r="B688" s="4" t="s">
        <v>64</v>
      </c>
      <c r="C688" s="3" t="s">
        <v>25</v>
      </c>
      <c r="D688" s="3" t="s">
        <v>46</v>
      </c>
      <c r="E688" s="4" t="s">
        <v>3113</v>
      </c>
      <c r="F688" s="4" t="s">
        <v>1255</v>
      </c>
      <c r="G688" s="4">
        <v>22545726</v>
      </c>
      <c r="H688" s="4" t="s">
        <v>3114</v>
      </c>
      <c r="I688" s="4" t="s">
        <v>3115</v>
      </c>
      <c r="J688" s="4">
        <v>3015107547</v>
      </c>
      <c r="K688" s="21">
        <f>+VLOOKUP(A688,'[1]2024'!$B:$I,8,0)</f>
        <v>45604</v>
      </c>
      <c r="L688" s="21">
        <f>+VLOOKUP(A688,'[1]2024'!$B:$J,9,0)</f>
        <v>45610</v>
      </c>
      <c r="M688" s="21">
        <f>+VLOOKUP(A688,'[1]2024'!$B:$K,10,0)</f>
        <v>45701</v>
      </c>
      <c r="N688" s="4">
        <v>3</v>
      </c>
      <c r="O688" s="4" t="s">
        <v>31</v>
      </c>
      <c r="P688" s="4"/>
      <c r="Q688" s="21"/>
      <c r="R688" s="2">
        <v>8682000</v>
      </c>
      <c r="S688" s="2">
        <v>0</v>
      </c>
      <c r="T688" s="15">
        <v>8682000</v>
      </c>
      <c r="U688" s="17" t="s">
        <v>3116</v>
      </c>
      <c r="V688" s="4" t="s">
        <v>2799</v>
      </c>
      <c r="W688" s="4" t="s">
        <v>31</v>
      </c>
      <c r="X688" s="17" t="s">
        <v>1962</v>
      </c>
    </row>
    <row r="689" spans="1:24">
      <c r="A689" s="4">
        <v>688</v>
      </c>
      <c r="B689" s="4" t="s">
        <v>1043</v>
      </c>
      <c r="C689" s="3" t="s">
        <v>25</v>
      </c>
      <c r="D689" s="3" t="s">
        <v>46</v>
      </c>
      <c r="E689" s="4" t="s">
        <v>3117</v>
      </c>
      <c r="F689" s="4" t="s">
        <v>3118</v>
      </c>
      <c r="G689" s="4">
        <v>1023929515</v>
      </c>
      <c r="H689" s="4" t="s">
        <v>3119</v>
      </c>
      <c r="I689" s="4" t="s">
        <v>3120</v>
      </c>
      <c r="J689" s="4">
        <v>3057602723</v>
      </c>
      <c r="K689" s="21">
        <f>+VLOOKUP(A689,'[1]2024'!$B:$I,8,0)</f>
        <v>45597</v>
      </c>
      <c r="L689" s="21">
        <f>+VLOOKUP(A689,'[1]2024'!$B:$J,9,0)</f>
        <v>45608</v>
      </c>
      <c r="M689" s="21">
        <f>+VLOOKUP(A689,'[1]2024'!$B:$K,10,0)</f>
        <v>45699</v>
      </c>
      <c r="N689" s="4">
        <v>3</v>
      </c>
      <c r="O689" s="4" t="s">
        <v>31</v>
      </c>
      <c r="P689" s="4"/>
      <c r="Q689" s="21"/>
      <c r="R689" s="2">
        <v>7800000</v>
      </c>
      <c r="S689" s="2">
        <v>0</v>
      </c>
      <c r="T689" s="15">
        <v>7800000</v>
      </c>
      <c r="U689" s="17" t="s">
        <v>3121</v>
      </c>
      <c r="V689" s="4" t="s">
        <v>2675</v>
      </c>
      <c r="W689" s="4" t="s">
        <v>31</v>
      </c>
      <c r="X689" s="17" t="s">
        <v>34</v>
      </c>
    </row>
    <row r="690" spans="1:24">
      <c r="A690" s="4">
        <v>689</v>
      </c>
      <c r="B690" s="4" t="s">
        <v>269</v>
      </c>
      <c r="C690" s="3" t="s">
        <v>25</v>
      </c>
      <c r="D690" s="3" t="s">
        <v>46</v>
      </c>
      <c r="E690" s="4" t="s">
        <v>3122</v>
      </c>
      <c r="F690" s="4" t="s">
        <v>1507</v>
      </c>
      <c r="G690" s="4">
        <v>1013645098</v>
      </c>
      <c r="H690" s="4" t="s">
        <v>3123</v>
      </c>
      <c r="I690" s="4" t="s">
        <v>3124</v>
      </c>
      <c r="J690" s="4">
        <v>3203811674</v>
      </c>
      <c r="K690" s="21">
        <f>+VLOOKUP(A690,'[1]2024'!$B:$I,8,0)</f>
        <v>45604</v>
      </c>
      <c r="L690" s="21">
        <f>+VLOOKUP(A690,'[1]2024'!$B:$J,9,0)</f>
        <v>45610</v>
      </c>
      <c r="M690" s="21">
        <f>+VLOOKUP(A690,'[1]2024'!$B:$K,10,0)</f>
        <v>45701</v>
      </c>
      <c r="N690" s="4">
        <v>3</v>
      </c>
      <c r="O690" s="4" t="s">
        <v>31</v>
      </c>
      <c r="P690" s="4"/>
      <c r="Q690" s="21"/>
      <c r="R690" s="2">
        <v>8160000</v>
      </c>
      <c r="S690" s="2">
        <v>0</v>
      </c>
      <c r="T690" s="15">
        <v>8160000</v>
      </c>
      <c r="U690" s="17" t="s">
        <v>3125</v>
      </c>
      <c r="V690" s="4" t="s">
        <v>2961</v>
      </c>
      <c r="W690" s="4" t="s">
        <v>31</v>
      </c>
      <c r="X690" s="17" t="s">
        <v>1962</v>
      </c>
    </row>
    <row r="691" spans="1:24">
      <c r="A691" s="4">
        <v>690</v>
      </c>
      <c r="B691" s="4" t="s">
        <v>24</v>
      </c>
      <c r="C691" s="3" t="s">
        <v>25</v>
      </c>
      <c r="D691" s="3" t="s">
        <v>26</v>
      </c>
      <c r="E691" s="4" t="s">
        <v>3126</v>
      </c>
      <c r="F691" s="4" t="s">
        <v>3127</v>
      </c>
      <c r="G691" s="4">
        <v>1007658057</v>
      </c>
      <c r="H691" s="4" t="s">
        <v>1817</v>
      </c>
      <c r="I691" s="4" t="s">
        <v>1818</v>
      </c>
      <c r="J691" s="4">
        <v>3194817746</v>
      </c>
      <c r="K691" s="21">
        <f>+VLOOKUP(A691,'[1]2024'!$B:$I,8,0)</f>
        <v>45597</v>
      </c>
      <c r="L691" s="21">
        <f>+VLOOKUP(A691,'[1]2024'!$B:$J,9,0)</f>
        <v>45608</v>
      </c>
      <c r="M691" s="21">
        <f>+VLOOKUP(A691,'[1]2024'!$B:$K,10,0)</f>
        <v>45699</v>
      </c>
      <c r="N691" s="4">
        <v>3</v>
      </c>
      <c r="O691" s="4" t="s">
        <v>31</v>
      </c>
      <c r="P691" s="4"/>
      <c r="Q691" s="21"/>
      <c r="R691" s="2">
        <v>14319000</v>
      </c>
      <c r="S691" s="2">
        <v>0</v>
      </c>
      <c r="T691" s="15">
        <v>14319000</v>
      </c>
      <c r="U691" s="17" t="s">
        <v>3128</v>
      </c>
      <c r="V691" s="4" t="s">
        <v>2599</v>
      </c>
      <c r="W691" s="4" t="s">
        <v>31</v>
      </c>
      <c r="X691" s="17" t="s">
        <v>34</v>
      </c>
    </row>
    <row r="692" spans="1:24">
      <c r="A692" s="4">
        <v>691</v>
      </c>
      <c r="B692" s="4" t="s">
        <v>24</v>
      </c>
      <c r="C692" s="3" t="s">
        <v>25</v>
      </c>
      <c r="D692" s="3" t="s">
        <v>26</v>
      </c>
      <c r="E692" s="4" t="s">
        <v>2894</v>
      </c>
      <c r="F692" s="4" t="s">
        <v>882</v>
      </c>
      <c r="G692" s="4">
        <v>19261809</v>
      </c>
      <c r="H692" s="4" t="s">
        <v>3129</v>
      </c>
      <c r="I692" s="4" t="s">
        <v>3130</v>
      </c>
      <c r="J692" s="4">
        <v>3167750014</v>
      </c>
      <c r="K692" s="21">
        <f>+VLOOKUP(A692,'[1]2024'!$B:$I,8,0)</f>
        <v>45604</v>
      </c>
      <c r="L692" s="21">
        <f>+VLOOKUP(A692,'[1]2024'!$B:$J,9,0)</f>
        <v>45610</v>
      </c>
      <c r="M692" s="21">
        <f>+VLOOKUP(A692,'[1]2024'!$B:$K,10,0)</f>
        <v>45701</v>
      </c>
      <c r="N692" s="4">
        <v>3</v>
      </c>
      <c r="O692" s="4" t="s">
        <v>31</v>
      </c>
      <c r="P692" s="4"/>
      <c r="Q692" s="21"/>
      <c r="R692" s="2">
        <v>16404000</v>
      </c>
      <c r="S692" s="2">
        <v>0</v>
      </c>
      <c r="T692" s="15">
        <v>16404000</v>
      </c>
      <c r="U692" s="17" t="s">
        <v>3131</v>
      </c>
      <c r="V692" s="4" t="s">
        <v>2898</v>
      </c>
      <c r="W692" s="4" t="s">
        <v>31</v>
      </c>
      <c r="X692" s="17" t="s">
        <v>1962</v>
      </c>
    </row>
    <row r="693" spans="1:24">
      <c r="A693" s="4">
        <v>692</v>
      </c>
      <c r="B693" s="4" t="s">
        <v>232</v>
      </c>
      <c r="C693" s="3" t="s">
        <v>25</v>
      </c>
      <c r="D693" s="3" t="s">
        <v>46</v>
      </c>
      <c r="E693" s="4" t="s">
        <v>2823</v>
      </c>
      <c r="F693" s="4" t="s">
        <v>768</v>
      </c>
      <c r="G693" s="4">
        <v>1013658252</v>
      </c>
      <c r="H693" s="4" t="s">
        <v>3132</v>
      </c>
      <c r="I693" s="4" t="s">
        <v>3133</v>
      </c>
      <c r="J693" s="4">
        <v>3223393717</v>
      </c>
      <c r="K693" s="21">
        <f>+VLOOKUP(A693,'[1]2024'!$B:$I,8,0)</f>
        <v>45597</v>
      </c>
      <c r="L693" s="21">
        <f>+VLOOKUP(A693,'[1]2024'!$B:$J,9,0)</f>
        <v>45603</v>
      </c>
      <c r="M693" s="21">
        <f>+VLOOKUP(A693,'[1]2024'!$B:$K,10,0)</f>
        <v>45694</v>
      </c>
      <c r="N693" s="4">
        <v>3</v>
      </c>
      <c r="O693" s="4" t="s">
        <v>31</v>
      </c>
      <c r="P693" s="4"/>
      <c r="Q693" s="21"/>
      <c r="R693" s="2">
        <v>8160000</v>
      </c>
      <c r="S693" s="2">
        <v>0</v>
      </c>
      <c r="T693" s="15">
        <v>8160000</v>
      </c>
      <c r="U693" s="17" t="s">
        <v>3134</v>
      </c>
      <c r="V693" s="4" t="s">
        <v>2219</v>
      </c>
      <c r="W693" s="4" t="s">
        <v>31</v>
      </c>
      <c r="X693" s="17" t="s">
        <v>34</v>
      </c>
    </row>
    <row r="694" spans="1:24">
      <c r="A694" s="4">
        <v>693</v>
      </c>
      <c r="B694" s="4" t="s">
        <v>591</v>
      </c>
      <c r="C694" s="3" t="s">
        <v>25</v>
      </c>
      <c r="D694" s="3" t="s">
        <v>26</v>
      </c>
      <c r="E694" s="4" t="s">
        <v>3135</v>
      </c>
      <c r="F694" s="4" t="s">
        <v>862</v>
      </c>
      <c r="G694" s="4">
        <v>1022390159</v>
      </c>
      <c r="H694" s="4" t="s">
        <v>3136</v>
      </c>
      <c r="I694" s="4" t="s">
        <v>3137</v>
      </c>
      <c r="J694" s="4">
        <v>3007971145</v>
      </c>
      <c r="K694" s="21">
        <f>+VLOOKUP(A694,'[1]2024'!$B:$I,8,0)</f>
        <v>45604</v>
      </c>
      <c r="L694" s="21">
        <f>+VLOOKUP(A694,'[1]2024'!$B:$J,9,0)</f>
        <v>45610</v>
      </c>
      <c r="M694" s="21">
        <f>+VLOOKUP(A694,'[1]2024'!$B:$K,10,0)</f>
        <v>45701</v>
      </c>
      <c r="N694" s="4">
        <v>3</v>
      </c>
      <c r="O694" s="4" t="s">
        <v>31</v>
      </c>
      <c r="P694" s="4"/>
      <c r="Q694" s="21"/>
      <c r="R694" s="2">
        <v>14319000</v>
      </c>
      <c r="S694" s="2">
        <v>0</v>
      </c>
      <c r="T694" s="15">
        <v>14319000</v>
      </c>
      <c r="U694" s="17" t="s">
        <v>3138</v>
      </c>
      <c r="V694" s="4" t="s">
        <v>2966</v>
      </c>
      <c r="W694" s="4" t="s">
        <v>31</v>
      </c>
      <c r="X694" s="17" t="s">
        <v>1962</v>
      </c>
    </row>
    <row r="695" spans="1:24">
      <c r="A695" s="4">
        <v>694</v>
      </c>
      <c r="B695" s="4" t="s">
        <v>542</v>
      </c>
      <c r="C695" s="3" t="s">
        <v>25</v>
      </c>
      <c r="D695" s="3" t="s">
        <v>46</v>
      </c>
      <c r="E695" s="4" t="s">
        <v>3139</v>
      </c>
      <c r="F695" s="4" t="s">
        <v>3140</v>
      </c>
      <c r="G695" s="4">
        <v>46680172</v>
      </c>
      <c r="H695" s="4" t="s">
        <v>3141</v>
      </c>
      <c r="I695" s="4" t="s">
        <v>3142</v>
      </c>
      <c r="J695" s="4">
        <v>6012217560</v>
      </c>
      <c r="K695" s="21">
        <f>+VLOOKUP(A695,'[1]2024'!$B:$I,8,0)</f>
        <v>45602</v>
      </c>
      <c r="L695" s="21">
        <f>+VLOOKUP(A695,'[1]2024'!$B:$J,9,0)</f>
        <v>45609</v>
      </c>
      <c r="M695" s="21">
        <f>+VLOOKUP(A695,'[1]2024'!$B:$K,10,0)</f>
        <v>45700</v>
      </c>
      <c r="N695" s="4">
        <v>3</v>
      </c>
      <c r="O695" s="4" t="s">
        <v>31</v>
      </c>
      <c r="P695" s="4"/>
      <c r="Q695" s="21"/>
      <c r="R695" s="2">
        <v>8160000</v>
      </c>
      <c r="S695" s="2">
        <v>0</v>
      </c>
      <c r="T695" s="15">
        <v>8160000</v>
      </c>
      <c r="U695" s="17" t="s">
        <v>3143</v>
      </c>
      <c r="V695" s="4" t="s">
        <v>2727</v>
      </c>
      <c r="W695" s="4" t="s">
        <v>31</v>
      </c>
      <c r="X695" s="17" t="s">
        <v>34</v>
      </c>
    </row>
    <row r="696" spans="1:24">
      <c r="A696" s="4">
        <v>695</v>
      </c>
      <c r="B696" s="4" t="s">
        <v>906</v>
      </c>
      <c r="C696" s="3" t="s">
        <v>25</v>
      </c>
      <c r="D696" s="3" t="s">
        <v>26</v>
      </c>
      <c r="E696" s="4" t="s">
        <v>3144</v>
      </c>
      <c r="F696" s="4" t="s">
        <v>3145</v>
      </c>
      <c r="G696" s="4">
        <v>52235022</v>
      </c>
      <c r="H696" s="4" t="s">
        <v>3146</v>
      </c>
      <c r="I696" s="4" t="s">
        <v>3147</v>
      </c>
      <c r="J696" s="4">
        <v>3112466775</v>
      </c>
      <c r="K696" s="21">
        <f>+VLOOKUP(A696,'[1]2024'!$B:$I,8,0)</f>
        <v>45604</v>
      </c>
      <c r="L696" s="21">
        <f>+VLOOKUP(A696,'[1]2024'!$B:$J,9,0)</f>
        <v>45610</v>
      </c>
      <c r="M696" s="21">
        <f>+VLOOKUP(A696,'[1]2024'!$B:$K,10,0)</f>
        <v>45701</v>
      </c>
      <c r="N696" s="4">
        <v>3</v>
      </c>
      <c r="O696" s="4" t="s">
        <v>31</v>
      </c>
      <c r="P696" s="4"/>
      <c r="Q696" s="21"/>
      <c r="R696" s="2">
        <v>14319000</v>
      </c>
      <c r="S696" s="2">
        <v>0</v>
      </c>
      <c r="T696" s="15">
        <v>14319000</v>
      </c>
      <c r="U696" s="17" t="s">
        <v>3148</v>
      </c>
      <c r="V696" s="4" t="s">
        <v>2966</v>
      </c>
      <c r="W696" s="4" t="s">
        <v>31</v>
      </c>
      <c r="X696" s="17" t="s">
        <v>1962</v>
      </c>
    </row>
    <row r="697" spans="1:24">
      <c r="A697" s="4">
        <v>696</v>
      </c>
      <c r="B697" s="4" t="s">
        <v>302</v>
      </c>
      <c r="C697" s="3" t="s">
        <v>25</v>
      </c>
      <c r="D697" s="3" t="s">
        <v>46</v>
      </c>
      <c r="E697" s="4" t="s">
        <v>3149</v>
      </c>
      <c r="F697" s="4" t="s">
        <v>3150</v>
      </c>
      <c r="G697" s="4">
        <v>1030674637</v>
      </c>
      <c r="H697" s="4" t="s">
        <v>3151</v>
      </c>
      <c r="I697" s="4" t="s">
        <v>3152</v>
      </c>
      <c r="J697" s="4">
        <v>3208441092</v>
      </c>
      <c r="K697" s="21">
        <f>+VLOOKUP(A697,'[1]2024'!$B:$I,8,0)</f>
        <v>45609</v>
      </c>
      <c r="L697" s="21">
        <f>+VLOOKUP(A697,'[1]2024'!$B:$J,9,0)</f>
        <v>45610</v>
      </c>
      <c r="M697" s="21">
        <f>+VLOOKUP(A697,'[1]2024'!$B:$K,10,0)</f>
        <v>45701</v>
      </c>
      <c r="N697" s="4">
        <v>3</v>
      </c>
      <c r="O697" s="4" t="s">
        <v>31</v>
      </c>
      <c r="P697" s="4"/>
      <c r="Q697" s="21"/>
      <c r="R697" s="2">
        <v>8160000</v>
      </c>
      <c r="S697" s="2">
        <v>0</v>
      </c>
      <c r="T697" s="15">
        <v>8160000</v>
      </c>
      <c r="U697" s="17" t="s">
        <v>3153</v>
      </c>
      <c r="V697" s="4" t="s">
        <v>2232</v>
      </c>
      <c r="W697" s="4" t="s">
        <v>31</v>
      </c>
      <c r="X697" s="17" t="s">
        <v>1962</v>
      </c>
    </row>
    <row r="698" spans="1:24">
      <c r="A698" s="4">
        <v>697</v>
      </c>
      <c r="B698" s="4" t="s">
        <v>977</v>
      </c>
      <c r="C698" s="3" t="s">
        <v>25</v>
      </c>
      <c r="D698" s="3" t="s">
        <v>26</v>
      </c>
      <c r="E698" s="4" t="s">
        <v>3154</v>
      </c>
      <c r="F698" s="4" t="s">
        <v>3155</v>
      </c>
      <c r="G698" s="4">
        <v>1013674016</v>
      </c>
      <c r="H698" s="4" t="s">
        <v>1754</v>
      </c>
      <c r="I698" s="4" t="s">
        <v>1755</v>
      </c>
      <c r="J698" s="4">
        <v>3219346478</v>
      </c>
      <c r="K698" s="21">
        <f>+VLOOKUP(A698,'[1]2024'!$B:$I,8,0)</f>
        <v>45604</v>
      </c>
      <c r="L698" s="21">
        <f>+VLOOKUP(A698,'[1]2024'!$B:$J,9,0)</f>
        <v>45609</v>
      </c>
      <c r="M698" s="21">
        <f>+VLOOKUP(A698,'[1]2024'!$B:$K,10,0)</f>
        <v>45700</v>
      </c>
      <c r="N698" s="4">
        <v>3</v>
      </c>
      <c r="O698" s="4" t="s">
        <v>31</v>
      </c>
      <c r="P698" s="4"/>
      <c r="Q698" s="21"/>
      <c r="R698" s="2">
        <v>14319000</v>
      </c>
      <c r="S698" s="2">
        <v>0</v>
      </c>
      <c r="T698" s="15">
        <v>14319000</v>
      </c>
      <c r="U698" s="17" t="s">
        <v>3156</v>
      </c>
      <c r="V698" s="4" t="s">
        <v>3099</v>
      </c>
      <c r="W698" s="4" t="s">
        <v>31</v>
      </c>
      <c r="X698" s="17" t="s">
        <v>34</v>
      </c>
    </row>
    <row r="699" spans="1:24">
      <c r="A699" s="4">
        <v>698</v>
      </c>
      <c r="B699" s="4" t="s">
        <v>591</v>
      </c>
      <c r="C699" s="3" t="s">
        <v>25</v>
      </c>
      <c r="D699" s="3" t="s">
        <v>26</v>
      </c>
      <c r="E699" s="4" t="s">
        <v>3157</v>
      </c>
      <c r="F699" s="4" t="s">
        <v>3158</v>
      </c>
      <c r="G699" s="4">
        <v>52935032</v>
      </c>
      <c r="H699" s="4" t="s">
        <v>3159</v>
      </c>
      <c r="I699" s="4" t="s">
        <v>3160</v>
      </c>
      <c r="J699" s="4">
        <v>3105541671</v>
      </c>
      <c r="K699" s="21">
        <f>+VLOOKUP(A699,'[1]2024'!$B:$I,8,0)</f>
        <v>45597</v>
      </c>
      <c r="L699" s="21">
        <f>+VLOOKUP(A699,'[1]2024'!$B:$J,9,0)</f>
        <v>45609</v>
      </c>
      <c r="M699" s="21">
        <f>+VLOOKUP(A699,'[1]2024'!$B:$K,10,0)</f>
        <v>45700</v>
      </c>
      <c r="N699" s="4">
        <v>3</v>
      </c>
      <c r="O699" s="4" t="s">
        <v>31</v>
      </c>
      <c r="P699" s="4">
        <f>+VLOOKUP(A699,[2]ADIC!$C:$D,2,0)</f>
        <v>30</v>
      </c>
      <c r="Q699" s="21">
        <f>+VLOOKUP(A699,[2]ADIC!$C:$E,3,0)</f>
        <v>45728</v>
      </c>
      <c r="R699" s="2">
        <v>16500000</v>
      </c>
      <c r="S699" s="2">
        <v>5500000</v>
      </c>
      <c r="T699" s="15">
        <v>22000000</v>
      </c>
      <c r="U699" s="17" t="s">
        <v>3161</v>
      </c>
      <c r="V699" s="4" t="s">
        <v>2778</v>
      </c>
      <c r="W699" s="4" t="s">
        <v>31</v>
      </c>
      <c r="X699" s="17" t="s">
        <v>34</v>
      </c>
    </row>
    <row r="700" spans="1:24">
      <c r="A700" s="4">
        <v>699</v>
      </c>
      <c r="B700" s="4" t="s">
        <v>591</v>
      </c>
      <c r="C700" s="3" t="s">
        <v>25</v>
      </c>
      <c r="D700" s="3" t="s">
        <v>46</v>
      </c>
      <c r="E700" s="4" t="s">
        <v>2828</v>
      </c>
      <c r="F700" s="4" t="s">
        <v>3162</v>
      </c>
      <c r="G700" s="4">
        <v>1013589067</v>
      </c>
      <c r="H700" s="4" t="s">
        <v>3163</v>
      </c>
      <c r="I700" s="4" t="s">
        <v>3164</v>
      </c>
      <c r="J700" s="4">
        <v>3102057994</v>
      </c>
      <c r="K700" s="21">
        <f>+VLOOKUP(A700,'[1]2024'!$B:$I,8,0)</f>
        <v>45597</v>
      </c>
      <c r="L700" s="21">
        <f>+VLOOKUP(A700,'[1]2024'!$B:$J,9,0)</f>
        <v>45602</v>
      </c>
      <c r="M700" s="21">
        <f>+VLOOKUP(A700,'[1]2024'!$B:$K,10,0)</f>
        <v>45693</v>
      </c>
      <c r="N700" s="4">
        <v>3</v>
      </c>
      <c r="O700" s="4" t="s">
        <v>31</v>
      </c>
      <c r="P700" s="4"/>
      <c r="Q700" s="21"/>
      <c r="R700" s="2">
        <v>9150000</v>
      </c>
      <c r="S700" s="2">
        <v>0</v>
      </c>
      <c r="T700" s="15">
        <v>9150000</v>
      </c>
      <c r="U700" s="17" t="s">
        <v>2831</v>
      </c>
      <c r="V700" s="4" t="s">
        <v>3165</v>
      </c>
      <c r="W700" s="4" t="s">
        <v>31</v>
      </c>
      <c r="X700" s="17" t="s">
        <v>34</v>
      </c>
    </row>
    <row r="701" spans="1:24">
      <c r="A701" s="4">
        <v>700</v>
      </c>
      <c r="B701" s="4" t="s">
        <v>591</v>
      </c>
      <c r="C701" s="3" t="s">
        <v>25</v>
      </c>
      <c r="D701" s="3" t="s">
        <v>46</v>
      </c>
      <c r="E701" s="4" t="s">
        <v>2962</v>
      </c>
      <c r="F701" s="4" t="s">
        <v>1591</v>
      </c>
      <c r="G701" s="4">
        <v>1118554262</v>
      </c>
      <c r="H701" s="4" t="s">
        <v>3166</v>
      </c>
      <c r="I701" s="4" t="s">
        <v>3167</v>
      </c>
      <c r="J701" s="4">
        <v>3132617120</v>
      </c>
      <c r="K701" s="21">
        <f>+VLOOKUP(A701,'[1]2024'!$B:$I,8,0)</f>
        <v>45597</v>
      </c>
      <c r="L701" s="21">
        <f>+VLOOKUP(A701,'[1]2024'!$B:$J,9,0)</f>
        <v>45602</v>
      </c>
      <c r="M701" s="21">
        <f>+VLOOKUP(A701,'[1]2024'!$B:$K,10,0)</f>
        <v>45693</v>
      </c>
      <c r="N701" s="4">
        <v>3</v>
      </c>
      <c r="O701" s="4" t="s">
        <v>31</v>
      </c>
      <c r="P701" s="4"/>
      <c r="Q701" s="21"/>
      <c r="R701" s="2">
        <v>9150000</v>
      </c>
      <c r="S701" s="2">
        <v>0</v>
      </c>
      <c r="T701" s="15">
        <v>9150000</v>
      </c>
      <c r="U701" s="17" t="s">
        <v>3061</v>
      </c>
      <c r="V701" s="4" t="s">
        <v>2966</v>
      </c>
      <c r="W701" s="4" t="s">
        <v>31</v>
      </c>
      <c r="X701" s="17" t="s">
        <v>34</v>
      </c>
    </row>
    <row r="702" spans="1:24">
      <c r="A702" s="4">
        <v>701</v>
      </c>
      <c r="B702" s="4" t="s">
        <v>160</v>
      </c>
      <c r="C702" s="3" t="s">
        <v>25</v>
      </c>
      <c r="D702" s="3" t="s">
        <v>26</v>
      </c>
      <c r="E702" s="4" t="s">
        <v>3168</v>
      </c>
      <c r="F702" s="4" t="s">
        <v>1536</v>
      </c>
      <c r="G702" s="4">
        <v>1022365607</v>
      </c>
      <c r="H702" s="4" t="s">
        <v>3169</v>
      </c>
      <c r="I702" s="4" t="s">
        <v>3170</v>
      </c>
      <c r="J702" s="4">
        <v>208105733</v>
      </c>
      <c r="K702" s="21">
        <f>+VLOOKUP(A702,'[1]2024'!$B:$I,8,0)</f>
        <v>45593</v>
      </c>
      <c r="L702" s="21">
        <f>+VLOOKUP(A702,'[1]2024'!$B:$J,9,0)</f>
        <v>45597</v>
      </c>
      <c r="M702" s="21">
        <f>+VLOOKUP(A702,'[1]2024'!$B:$K,10,0)</f>
        <v>45688</v>
      </c>
      <c r="N702" s="4">
        <v>3</v>
      </c>
      <c r="O702" s="4" t="s">
        <v>31</v>
      </c>
      <c r="P702" s="4"/>
      <c r="Q702" s="21"/>
      <c r="R702" s="2">
        <v>14319000</v>
      </c>
      <c r="S702" s="2">
        <v>0</v>
      </c>
      <c r="T702" s="15">
        <v>14319000</v>
      </c>
      <c r="U702" s="17" t="s">
        <v>3171</v>
      </c>
      <c r="V702" s="4" t="s">
        <v>2660</v>
      </c>
      <c r="W702" s="4" t="s">
        <v>31</v>
      </c>
      <c r="X702" s="17" t="s">
        <v>34</v>
      </c>
    </row>
    <row r="703" spans="1:24">
      <c r="A703" s="4">
        <v>702</v>
      </c>
      <c r="B703" s="4" t="s">
        <v>24</v>
      </c>
      <c r="C703" s="3" t="s">
        <v>25</v>
      </c>
      <c r="D703" s="3" t="s">
        <v>26</v>
      </c>
      <c r="E703" s="4" t="s">
        <v>2894</v>
      </c>
      <c r="F703" s="4" t="s">
        <v>860</v>
      </c>
      <c r="G703" s="4">
        <v>1013652448</v>
      </c>
      <c r="H703" s="4" t="s">
        <v>3172</v>
      </c>
      <c r="I703" s="4" t="s">
        <v>3173</v>
      </c>
      <c r="J703" s="4">
        <v>6014632137</v>
      </c>
      <c r="K703" s="21">
        <f>+VLOOKUP(A703,'[1]2024'!$B:$I,8,0)</f>
        <v>45594</v>
      </c>
      <c r="L703" s="21">
        <f>+VLOOKUP(A703,'[1]2024'!$B:$J,9,0)</f>
        <v>45597</v>
      </c>
      <c r="M703" s="21">
        <f>+VLOOKUP(A703,'[1]2024'!$B:$K,10,0)</f>
        <v>45688</v>
      </c>
      <c r="N703" s="4">
        <v>3</v>
      </c>
      <c r="O703" s="4" t="s">
        <v>31</v>
      </c>
      <c r="P703" s="4"/>
      <c r="Q703" s="21"/>
      <c r="R703" s="2">
        <v>16404000</v>
      </c>
      <c r="S703" s="2">
        <v>0</v>
      </c>
      <c r="T703" s="15">
        <v>16404000</v>
      </c>
      <c r="U703" s="17" t="s">
        <v>3174</v>
      </c>
      <c r="V703" s="4" t="s">
        <v>2898</v>
      </c>
      <c r="W703" s="4" t="s">
        <v>31</v>
      </c>
      <c r="X703" s="17" t="s">
        <v>34</v>
      </c>
    </row>
    <row r="704" spans="1:24">
      <c r="A704" s="4">
        <v>703</v>
      </c>
      <c r="B704" s="4" t="s">
        <v>24</v>
      </c>
      <c r="C704" s="3" t="s">
        <v>25</v>
      </c>
      <c r="D704" s="3" t="s">
        <v>26</v>
      </c>
      <c r="E704" s="4" t="s">
        <v>3175</v>
      </c>
      <c r="F704" s="4" t="s">
        <v>1153</v>
      </c>
      <c r="G704" s="4">
        <v>53124797</v>
      </c>
      <c r="H704" s="4" t="s">
        <v>3176</v>
      </c>
      <c r="I704" s="4" t="s">
        <v>3177</v>
      </c>
      <c r="J704" s="4">
        <v>3144049809</v>
      </c>
      <c r="K704" s="21">
        <f>+VLOOKUP(A704,'[1]2024'!$B:$I,8,0)</f>
        <v>45597</v>
      </c>
      <c r="L704" s="21">
        <f>+VLOOKUP(A704,'[1]2024'!$B:$J,9,0)</f>
        <v>45602</v>
      </c>
      <c r="M704" s="21">
        <f>+VLOOKUP(A704,'[1]2024'!$B:$K,10,0)</f>
        <v>45693</v>
      </c>
      <c r="N704" s="4">
        <v>3</v>
      </c>
      <c r="O704" s="4" t="s">
        <v>31</v>
      </c>
      <c r="P704" s="4"/>
      <c r="Q704" s="21"/>
      <c r="R704" s="2">
        <v>15000000</v>
      </c>
      <c r="S704" s="2">
        <v>0</v>
      </c>
      <c r="T704" s="15">
        <v>15000000</v>
      </c>
      <c r="U704" s="17" t="s">
        <v>3178</v>
      </c>
      <c r="V704" s="4" t="s">
        <v>2518</v>
      </c>
      <c r="W704" s="4" t="s">
        <v>31</v>
      </c>
      <c r="X704" s="17" t="s">
        <v>34</v>
      </c>
    </row>
    <row r="705" spans="1:24">
      <c r="A705" s="4">
        <v>704</v>
      </c>
      <c r="B705" s="4" t="s">
        <v>542</v>
      </c>
      <c r="C705" s="3" t="s">
        <v>25</v>
      </c>
      <c r="D705" s="3" t="s">
        <v>46</v>
      </c>
      <c r="E705" s="4" t="s">
        <v>2837</v>
      </c>
      <c r="F705" s="4" t="s">
        <v>3179</v>
      </c>
      <c r="G705" s="4">
        <v>1034656557</v>
      </c>
      <c r="H705" s="4" t="s">
        <v>3180</v>
      </c>
      <c r="I705" s="4" t="s">
        <v>3181</v>
      </c>
      <c r="J705" s="4">
        <v>3228412930</v>
      </c>
      <c r="K705" s="21">
        <f>+VLOOKUP(A705,'[1]2024'!$B:$I,8,0)</f>
        <v>45597</v>
      </c>
      <c r="L705" s="21">
        <f>+VLOOKUP(A705,'[1]2024'!$B:$J,9,0)</f>
        <v>45604</v>
      </c>
      <c r="M705" s="21">
        <f>+VLOOKUP(A705,'[1]2024'!$B:$K,10,0)</f>
        <v>45695</v>
      </c>
      <c r="N705" s="4">
        <v>3</v>
      </c>
      <c r="O705" s="4" t="s">
        <v>31</v>
      </c>
      <c r="P705" s="4"/>
      <c r="Q705" s="21"/>
      <c r="R705" s="2">
        <v>7800000</v>
      </c>
      <c r="S705" s="2">
        <v>0</v>
      </c>
      <c r="T705" s="15">
        <v>7800000</v>
      </c>
      <c r="U705" s="17" t="s">
        <v>3019</v>
      </c>
      <c r="V705" s="4" t="s">
        <v>2727</v>
      </c>
      <c r="W705" s="4" t="s">
        <v>31</v>
      </c>
      <c r="X705" s="17" t="s">
        <v>34</v>
      </c>
    </row>
    <row r="706" spans="1:24">
      <c r="A706" s="4">
        <v>705</v>
      </c>
      <c r="B706" s="4" t="s">
        <v>24</v>
      </c>
      <c r="C706" s="3" t="s">
        <v>25</v>
      </c>
      <c r="D706" s="3" t="s">
        <v>46</v>
      </c>
      <c r="E706" s="4" t="s">
        <v>2804</v>
      </c>
      <c r="F706" s="4" t="s">
        <v>1857</v>
      </c>
      <c r="G706" s="4">
        <v>39538055</v>
      </c>
      <c r="H706" s="4" t="s">
        <v>1858</v>
      </c>
      <c r="I706" s="4" t="s">
        <v>1859</v>
      </c>
      <c r="J706" s="4">
        <v>3203131138</v>
      </c>
      <c r="K706" s="21">
        <f>+VLOOKUP(A706,'[1]2024'!$B:$I,8,0)</f>
        <v>45597</v>
      </c>
      <c r="L706" s="21">
        <f>+VLOOKUP(A706,'[1]2024'!$B:$J,9,0)</f>
        <v>45602</v>
      </c>
      <c r="M706" s="21">
        <f>+VLOOKUP(A706,'[1]2024'!$B:$K,10,0)</f>
        <v>45693</v>
      </c>
      <c r="N706" s="4">
        <v>3</v>
      </c>
      <c r="O706" s="4" t="s">
        <v>31</v>
      </c>
      <c r="P706" s="4"/>
      <c r="Q706" s="21"/>
      <c r="R706" s="2">
        <v>9150000</v>
      </c>
      <c r="S706" s="2">
        <v>0</v>
      </c>
      <c r="T706" s="15">
        <v>9150000</v>
      </c>
      <c r="U706" s="17" t="s">
        <v>2808</v>
      </c>
      <c r="V706" s="4" t="s">
        <v>3182</v>
      </c>
      <c r="W706" s="4" t="s">
        <v>31</v>
      </c>
      <c r="X706" s="17" t="s">
        <v>34</v>
      </c>
    </row>
    <row r="707" spans="1:24">
      <c r="A707" s="4">
        <v>706</v>
      </c>
      <c r="B707" s="4" t="s">
        <v>542</v>
      </c>
      <c r="C707" s="3" t="s">
        <v>25</v>
      </c>
      <c r="D707" s="3" t="s">
        <v>46</v>
      </c>
      <c r="E707" s="4" t="s">
        <v>2837</v>
      </c>
      <c r="F707" s="4" t="s">
        <v>3183</v>
      </c>
      <c r="G707" s="4">
        <v>1000352377</v>
      </c>
      <c r="H707" s="4" t="s">
        <v>3184</v>
      </c>
      <c r="I707" s="4" t="s">
        <v>3185</v>
      </c>
      <c r="J707" s="4">
        <v>3205474849</v>
      </c>
      <c r="K707" s="21">
        <f>+VLOOKUP(A707,'[1]2024'!$B:$I,8,0)</f>
        <v>45594</v>
      </c>
      <c r="L707" s="21">
        <f>+VLOOKUP(A707,'[1]2024'!$B:$J,9,0)</f>
        <v>45597</v>
      </c>
      <c r="M707" s="21">
        <f>+VLOOKUP(A707,'[1]2024'!$B:$K,10,0)</f>
        <v>45688</v>
      </c>
      <c r="N707" s="4">
        <v>3</v>
      </c>
      <c r="O707" s="4" t="s">
        <v>31</v>
      </c>
      <c r="P707" s="4"/>
      <c r="Q707" s="21"/>
      <c r="R707" s="2">
        <v>7800000</v>
      </c>
      <c r="S707" s="2">
        <v>0</v>
      </c>
      <c r="T707" s="15">
        <v>7800000</v>
      </c>
      <c r="U707" s="17" t="s">
        <v>3019</v>
      </c>
      <c r="V707" s="4" t="s">
        <v>2863</v>
      </c>
      <c r="W707" s="4" t="s">
        <v>31</v>
      </c>
      <c r="X707" s="17" t="s">
        <v>34</v>
      </c>
    </row>
    <row r="708" spans="1:24">
      <c r="A708" s="4">
        <v>707</v>
      </c>
      <c r="B708" s="4" t="s">
        <v>591</v>
      </c>
      <c r="C708" s="3" t="s">
        <v>25</v>
      </c>
      <c r="D708" s="3" t="s">
        <v>46</v>
      </c>
      <c r="E708" s="4" t="s">
        <v>2962</v>
      </c>
      <c r="F708" s="4" t="s">
        <v>3186</v>
      </c>
      <c r="G708" s="4">
        <v>80197122</v>
      </c>
      <c r="H708" s="4" t="s">
        <v>3187</v>
      </c>
      <c r="I708" s="4" t="s">
        <v>3188</v>
      </c>
      <c r="J708" s="4">
        <v>3197054984</v>
      </c>
      <c r="K708" s="21">
        <f>+VLOOKUP(A708,'[1]2024'!$B:$I,8,0)</f>
        <v>45596</v>
      </c>
      <c r="L708" s="21">
        <f>+VLOOKUP(A708,'[1]2024'!$B:$J,9,0)</f>
        <v>45608</v>
      </c>
      <c r="M708" s="21">
        <f>+VLOOKUP(A708,'[1]2024'!$B:$K,10,0)</f>
        <v>45699</v>
      </c>
      <c r="N708" s="4">
        <v>3</v>
      </c>
      <c r="O708" s="4" t="s">
        <v>31</v>
      </c>
      <c r="P708" s="4"/>
      <c r="Q708" s="21"/>
      <c r="R708" s="2">
        <v>9150000</v>
      </c>
      <c r="S708" s="2">
        <v>0</v>
      </c>
      <c r="T708" s="15">
        <v>9150000</v>
      </c>
      <c r="U708" s="17" t="s">
        <v>3061</v>
      </c>
      <c r="V708" s="4" t="s">
        <v>2966</v>
      </c>
      <c r="W708" s="4" t="s">
        <v>31</v>
      </c>
      <c r="X708" s="17" t="s">
        <v>34</v>
      </c>
    </row>
    <row r="709" spans="1:24">
      <c r="A709" s="4">
        <v>708</v>
      </c>
      <c r="B709" s="4" t="s">
        <v>24</v>
      </c>
      <c r="C709" s="3" t="s">
        <v>25</v>
      </c>
      <c r="D709" s="3" t="s">
        <v>26</v>
      </c>
      <c r="E709" s="4" t="s">
        <v>3189</v>
      </c>
      <c r="F709" s="4" t="s">
        <v>3190</v>
      </c>
      <c r="G709" s="4">
        <v>1022339292</v>
      </c>
      <c r="H709" s="4" t="s">
        <v>3191</v>
      </c>
      <c r="I709" s="4" t="s">
        <v>3192</v>
      </c>
      <c r="J709" s="4">
        <v>2621529</v>
      </c>
      <c r="K709" s="21">
        <f>+VLOOKUP(A709,'[1]2024'!$B:$I,8,0)</f>
        <v>45597</v>
      </c>
      <c r="L709" s="21">
        <f>+VLOOKUP(A709,'[1]2024'!$B:$J,9,0)</f>
        <v>45602</v>
      </c>
      <c r="M709" s="21">
        <f>+VLOOKUP(A709,'[1]2024'!$B:$K,10,0)</f>
        <v>45693</v>
      </c>
      <c r="N709" s="4">
        <v>3</v>
      </c>
      <c r="O709" s="4" t="s">
        <v>31</v>
      </c>
      <c r="P709" s="4"/>
      <c r="Q709" s="21"/>
      <c r="R709" s="2">
        <v>14319000</v>
      </c>
      <c r="S709" s="2">
        <v>0</v>
      </c>
      <c r="T709" s="15">
        <v>14319000</v>
      </c>
      <c r="U709" s="17" t="s">
        <v>3193</v>
      </c>
      <c r="V709" s="4" t="s">
        <v>2778</v>
      </c>
      <c r="W709" s="4" t="s">
        <v>31</v>
      </c>
      <c r="X709" s="17" t="s">
        <v>34</v>
      </c>
    </row>
    <row r="710" spans="1:24">
      <c r="A710" s="4">
        <v>709</v>
      </c>
      <c r="B710" s="4" t="s">
        <v>24</v>
      </c>
      <c r="C710" s="3" t="s">
        <v>25</v>
      </c>
      <c r="D710" s="3" t="s">
        <v>26</v>
      </c>
      <c r="E710" s="4" t="s">
        <v>2894</v>
      </c>
      <c r="F710" s="4" t="s">
        <v>3194</v>
      </c>
      <c r="G710" s="4">
        <v>1032466334</v>
      </c>
      <c r="H710" s="4" t="s">
        <v>3195</v>
      </c>
      <c r="I710" s="4" t="s">
        <v>1731</v>
      </c>
      <c r="J710" s="4">
        <v>3103887175</v>
      </c>
      <c r="K710" s="21">
        <f>+VLOOKUP(A710,'[1]2024'!$B:$I,8,0)</f>
        <v>45594</v>
      </c>
      <c r="L710" s="21">
        <f>+VLOOKUP(A710,'[1]2024'!$B:$J,9,0)</f>
        <v>45597</v>
      </c>
      <c r="M710" s="21">
        <f>+VLOOKUP(A710,'[1]2024'!$B:$K,10,0)</f>
        <v>45688</v>
      </c>
      <c r="N710" s="4">
        <v>3</v>
      </c>
      <c r="O710" s="4" t="s">
        <v>31</v>
      </c>
      <c r="P710" s="4"/>
      <c r="Q710" s="21"/>
      <c r="R710" s="2">
        <v>16404000</v>
      </c>
      <c r="S710" s="2">
        <v>0</v>
      </c>
      <c r="T710" s="15">
        <v>16404000</v>
      </c>
      <c r="U710" s="17" t="s">
        <v>3174</v>
      </c>
      <c r="V710" s="4" t="s">
        <v>2898</v>
      </c>
      <c r="W710" s="4" t="s">
        <v>31</v>
      </c>
      <c r="X710" s="17" t="s">
        <v>34</v>
      </c>
    </row>
    <row r="711" spans="1:24">
      <c r="A711" s="4">
        <v>710</v>
      </c>
      <c r="B711" s="4" t="s">
        <v>467</v>
      </c>
      <c r="C711" s="3" t="s">
        <v>25</v>
      </c>
      <c r="D711" s="3" t="s">
        <v>26</v>
      </c>
      <c r="E711" s="4" t="s">
        <v>3196</v>
      </c>
      <c r="F711" s="4" t="s">
        <v>1311</v>
      </c>
      <c r="G711" s="4">
        <v>1022437926</v>
      </c>
      <c r="H711" s="4" t="s">
        <v>3197</v>
      </c>
      <c r="I711" s="4" t="s">
        <v>1313</v>
      </c>
      <c r="J711" s="4">
        <v>3107799765</v>
      </c>
      <c r="K711" s="21">
        <f>+VLOOKUP(A711,'[1]2024'!$B:$I,8,0)</f>
        <v>45596</v>
      </c>
      <c r="L711" s="21">
        <f>+VLOOKUP(A711,'[1]2024'!$B:$J,9,0)</f>
        <v>45597</v>
      </c>
      <c r="M711" s="21">
        <f>+VLOOKUP(A711,'[1]2024'!$B:$K,10,0)</f>
        <v>45688</v>
      </c>
      <c r="N711" s="4">
        <v>3</v>
      </c>
      <c r="O711" s="4" t="s">
        <v>31</v>
      </c>
      <c r="P711" s="4"/>
      <c r="Q711" s="21"/>
      <c r="R711" s="2">
        <v>14319000</v>
      </c>
      <c r="S711" s="2">
        <v>0</v>
      </c>
      <c r="T711" s="15">
        <v>14319000</v>
      </c>
      <c r="U711" s="17" t="s">
        <v>3198</v>
      </c>
      <c r="V711" s="4" t="s">
        <v>3099</v>
      </c>
      <c r="W711" s="4" t="s">
        <v>31</v>
      </c>
      <c r="X711" s="17" t="s">
        <v>34</v>
      </c>
    </row>
    <row r="712" spans="1:24">
      <c r="A712" s="4">
        <v>711</v>
      </c>
      <c r="B712" s="4" t="s">
        <v>542</v>
      </c>
      <c r="C712" s="3" t="s">
        <v>25</v>
      </c>
      <c r="D712" s="3" t="s">
        <v>26</v>
      </c>
      <c r="E712" s="4" t="s">
        <v>2899</v>
      </c>
      <c r="F712" s="4" t="s">
        <v>1093</v>
      </c>
      <c r="G712" s="4">
        <v>16705578</v>
      </c>
      <c r="H712" s="4" t="s">
        <v>3199</v>
      </c>
      <c r="I712" s="4" t="s">
        <v>3200</v>
      </c>
      <c r="J712" s="4">
        <v>3759535</v>
      </c>
      <c r="K712" s="21">
        <f>+VLOOKUP(A712,'[1]2024'!$B:$I,8,0)</f>
        <v>45596</v>
      </c>
      <c r="L712" s="21">
        <f>+VLOOKUP(A712,'[1]2024'!$B:$J,9,0)</f>
        <v>45601</v>
      </c>
      <c r="M712" s="21">
        <f>+VLOOKUP(A712,'[1]2024'!$B:$K,10,0)</f>
        <v>45692</v>
      </c>
      <c r="N712" s="4">
        <v>3</v>
      </c>
      <c r="O712" s="4" t="s">
        <v>31</v>
      </c>
      <c r="P712" s="4"/>
      <c r="Q712" s="21"/>
      <c r="R712" s="2">
        <v>15000000</v>
      </c>
      <c r="S712" s="2">
        <v>0</v>
      </c>
      <c r="T712" s="15">
        <v>15000000</v>
      </c>
      <c r="U712" s="17" t="s">
        <v>2900</v>
      </c>
      <c r="V712" s="4" t="s">
        <v>2727</v>
      </c>
      <c r="W712" s="4" t="s">
        <v>31</v>
      </c>
      <c r="X712" s="17" t="s">
        <v>34</v>
      </c>
    </row>
    <row r="713" spans="1:24">
      <c r="A713" s="4">
        <v>712</v>
      </c>
      <c r="B713" s="4" t="s">
        <v>24</v>
      </c>
      <c r="C713" s="3" t="s">
        <v>25</v>
      </c>
      <c r="D713" s="3" t="s">
        <v>26</v>
      </c>
      <c r="E713" s="4" t="s">
        <v>3201</v>
      </c>
      <c r="F713" s="4" t="s">
        <v>3202</v>
      </c>
      <c r="G713" s="4">
        <v>1128271369</v>
      </c>
      <c r="H713" s="4" t="s">
        <v>3203</v>
      </c>
      <c r="I713" s="4" t="s">
        <v>3204</v>
      </c>
      <c r="J713" s="4">
        <v>3014207908</v>
      </c>
      <c r="K713" s="21">
        <f>+VLOOKUP(A713,'[1]2024'!$B:$I,8,0)</f>
        <v>45596</v>
      </c>
      <c r="L713" s="21">
        <f>+VLOOKUP(A713,'[1]2024'!$B:$J,9,0)</f>
        <v>45604</v>
      </c>
      <c r="M713" s="21">
        <f>+VLOOKUP(A713,'[1]2024'!$B:$K,10,0)</f>
        <v>45695</v>
      </c>
      <c r="N713" s="4">
        <v>3</v>
      </c>
      <c r="O713" s="4" t="s">
        <v>31</v>
      </c>
      <c r="P713" s="4"/>
      <c r="Q713" s="21"/>
      <c r="R713" s="2">
        <v>16404000</v>
      </c>
      <c r="S713" s="2">
        <v>0</v>
      </c>
      <c r="T713" s="15">
        <v>16404000</v>
      </c>
      <c r="U713" s="17" t="s">
        <v>3205</v>
      </c>
      <c r="V713" s="4" t="s">
        <v>3206</v>
      </c>
      <c r="W713" s="4" t="s">
        <v>31</v>
      </c>
      <c r="X713" s="17" t="s">
        <v>34</v>
      </c>
    </row>
    <row r="714" spans="1:24">
      <c r="A714" s="4">
        <v>713</v>
      </c>
      <c r="B714" s="4" t="s">
        <v>232</v>
      </c>
      <c r="C714" s="3" t="s">
        <v>25</v>
      </c>
      <c r="D714" s="3" t="s">
        <v>46</v>
      </c>
      <c r="E714" s="4" t="s">
        <v>3207</v>
      </c>
      <c r="F714" s="4" t="s">
        <v>3208</v>
      </c>
      <c r="G714" s="4">
        <v>1106894006</v>
      </c>
      <c r="H714" s="4" t="s">
        <v>1669</v>
      </c>
      <c r="I714" s="4" t="s">
        <v>1670</v>
      </c>
      <c r="J714" s="4">
        <v>3112808676</v>
      </c>
      <c r="K714" s="21">
        <f>+VLOOKUP(A714,'[1]2024'!$B:$I,8,0)</f>
        <v>45596</v>
      </c>
      <c r="L714" s="21">
        <f>+VLOOKUP(A714,'[1]2024'!$B:$J,9,0)</f>
        <v>45602</v>
      </c>
      <c r="M714" s="21">
        <f>+VLOOKUP(A714,'[1]2024'!$B:$K,10,0)</f>
        <v>45693</v>
      </c>
      <c r="N714" s="4">
        <v>3</v>
      </c>
      <c r="O714" s="4" t="s">
        <v>31</v>
      </c>
      <c r="P714" s="4"/>
      <c r="Q714" s="21"/>
      <c r="R714" s="2">
        <v>8682000</v>
      </c>
      <c r="S714" s="2">
        <v>0</v>
      </c>
      <c r="T714" s="15">
        <v>8682000</v>
      </c>
      <c r="U714" s="17" t="s">
        <v>3209</v>
      </c>
      <c r="V714" s="4" t="s">
        <v>2219</v>
      </c>
      <c r="W714" s="4" t="s">
        <v>31</v>
      </c>
      <c r="X714" s="17" t="s">
        <v>34</v>
      </c>
    </row>
    <row r="715" spans="1:24">
      <c r="A715" s="4">
        <v>714</v>
      </c>
      <c r="B715" s="4" t="s">
        <v>269</v>
      </c>
      <c r="C715" s="3" t="s">
        <v>25</v>
      </c>
      <c r="D715" s="3" t="s">
        <v>26</v>
      </c>
      <c r="E715" s="4" t="s">
        <v>3210</v>
      </c>
      <c r="F715" s="4" t="s">
        <v>3211</v>
      </c>
      <c r="G715" s="4">
        <v>52435041</v>
      </c>
      <c r="H715" s="4" t="s">
        <v>3212</v>
      </c>
      <c r="I715" s="4" t="s">
        <v>3213</v>
      </c>
      <c r="J715" s="4">
        <v>3108886562</v>
      </c>
      <c r="K715" s="21">
        <f>+VLOOKUP(A715,'[1]2024'!$B:$I,8,0)</f>
        <v>45596</v>
      </c>
      <c r="L715" s="21">
        <f>+VLOOKUP(A715,'[1]2024'!$B:$J,9,0)</f>
        <v>45601</v>
      </c>
      <c r="M715" s="21">
        <f>+VLOOKUP(A715,'[1]2024'!$B:$K,10,0)</f>
        <v>45692</v>
      </c>
      <c r="N715" s="4">
        <v>3</v>
      </c>
      <c r="O715" s="4" t="s">
        <v>31</v>
      </c>
      <c r="P715" s="4">
        <f>+VLOOKUP(A715,[2]ADIC!$C:$D,2,0)</f>
        <v>30</v>
      </c>
      <c r="Q715" s="21">
        <f>+VLOOKUP(A715,[2]ADIC!$C:$E,3,0)</f>
        <v>45720</v>
      </c>
      <c r="R715" s="2">
        <v>15000000</v>
      </c>
      <c r="S715" s="2">
        <v>5000000</v>
      </c>
      <c r="T715" s="15">
        <v>20000000</v>
      </c>
      <c r="U715" s="17" t="s">
        <v>3214</v>
      </c>
      <c r="V715" s="4" t="s">
        <v>2961</v>
      </c>
      <c r="W715" s="4" t="s">
        <v>31</v>
      </c>
      <c r="X715" s="17" t="s">
        <v>34</v>
      </c>
    </row>
    <row r="716" spans="1:24">
      <c r="A716" s="4">
        <v>715</v>
      </c>
      <c r="B716" s="4" t="s">
        <v>654</v>
      </c>
      <c r="C716" s="3" t="s">
        <v>25</v>
      </c>
      <c r="D716" s="3" t="s">
        <v>26</v>
      </c>
      <c r="E716" s="4" t="s">
        <v>3215</v>
      </c>
      <c r="F716" s="4" t="s">
        <v>3216</v>
      </c>
      <c r="G716" s="4">
        <v>52813297</v>
      </c>
      <c r="H716" s="4" t="s">
        <v>3217</v>
      </c>
      <c r="I716" s="4" t="s">
        <v>1347</v>
      </c>
      <c r="J716" s="4">
        <v>3192336871</v>
      </c>
      <c r="K716" s="21">
        <f>+VLOOKUP(A716,'[1]2024'!$B:$I,8,0)</f>
        <v>45596</v>
      </c>
      <c r="L716" s="21">
        <f>+VLOOKUP(A716,'[1]2024'!$B:$J,9,0)</f>
        <v>45603</v>
      </c>
      <c r="M716" s="21">
        <f>+VLOOKUP(A716,'[1]2024'!$B:$K,10,0)</f>
        <v>45694</v>
      </c>
      <c r="N716" s="4">
        <v>3</v>
      </c>
      <c r="O716" s="4" t="s">
        <v>31</v>
      </c>
      <c r="P716" s="4"/>
      <c r="Q716" s="21"/>
      <c r="R716" s="2">
        <v>15000000</v>
      </c>
      <c r="S716" s="2">
        <v>0</v>
      </c>
      <c r="T716" s="15">
        <v>15000000</v>
      </c>
      <c r="U716" s="17" t="s">
        <v>3218</v>
      </c>
      <c r="V716" s="4" t="s">
        <v>133</v>
      </c>
      <c r="W716" s="4" t="s">
        <v>31</v>
      </c>
      <c r="X716" s="17" t="s">
        <v>34</v>
      </c>
    </row>
    <row r="717" spans="1:24">
      <c r="A717" s="4">
        <v>716</v>
      </c>
      <c r="B717" s="4" t="s">
        <v>64</v>
      </c>
      <c r="C717" s="3" t="s">
        <v>25</v>
      </c>
      <c r="D717" s="3" t="s">
        <v>26</v>
      </c>
      <c r="E717" s="4" t="s">
        <v>3219</v>
      </c>
      <c r="F717" s="4" t="s">
        <v>3220</v>
      </c>
      <c r="G717" s="4">
        <v>52103693</v>
      </c>
      <c r="H717" s="4" t="s">
        <v>3221</v>
      </c>
      <c r="I717" s="4" t="s">
        <v>3222</v>
      </c>
      <c r="J717" s="4">
        <v>3103081333</v>
      </c>
      <c r="K717" s="21">
        <f>+VLOOKUP(A717,'[1]2024'!$B:$I,8,0)</f>
        <v>45596</v>
      </c>
      <c r="L717" s="21">
        <f>+VLOOKUP(A717,'[1]2024'!$B:$J,9,0)</f>
        <v>45604</v>
      </c>
      <c r="M717" s="21">
        <f>+VLOOKUP(A717,'[1]2024'!$B:$K,10,0)</f>
        <v>45695</v>
      </c>
      <c r="N717" s="4">
        <v>3</v>
      </c>
      <c r="O717" s="4" t="s">
        <v>31</v>
      </c>
      <c r="P717" s="4"/>
      <c r="Q717" s="21"/>
      <c r="R717" s="2">
        <v>15000000</v>
      </c>
      <c r="S717" s="2">
        <v>0</v>
      </c>
      <c r="T717" s="15">
        <v>15000000</v>
      </c>
      <c r="U717" s="17" t="s">
        <v>3223</v>
      </c>
      <c r="V717" s="4" t="s">
        <v>114</v>
      </c>
      <c r="W717" s="4" t="s">
        <v>31</v>
      </c>
      <c r="X717" s="17" t="s">
        <v>34</v>
      </c>
    </row>
    <row r="718" spans="1:24">
      <c r="A718" s="4">
        <v>717</v>
      </c>
      <c r="B718" s="4" t="s">
        <v>591</v>
      </c>
      <c r="C718" s="3" t="s">
        <v>25</v>
      </c>
      <c r="D718" s="3" t="s">
        <v>46</v>
      </c>
      <c r="E718" s="4" t="s">
        <v>2828</v>
      </c>
      <c r="F718" s="4" t="s">
        <v>3224</v>
      </c>
      <c r="G718" s="4">
        <v>1030609515</v>
      </c>
      <c r="H718" s="4" t="s">
        <v>3225</v>
      </c>
      <c r="I718" s="4" t="s">
        <v>1295</v>
      </c>
      <c r="J718" s="4">
        <v>7899832</v>
      </c>
      <c r="K718" s="21">
        <f>+VLOOKUP(A718,'[1]2024'!$B:$I,8,0)</f>
        <v>45597</v>
      </c>
      <c r="L718" s="21">
        <f>+VLOOKUP(A718,'[1]2024'!$B:$J,9,0)</f>
        <v>45602</v>
      </c>
      <c r="M718" s="21">
        <f>+VLOOKUP(A718,'[1]2024'!$B:$K,10,0)</f>
        <v>45693</v>
      </c>
      <c r="N718" s="4">
        <v>3</v>
      </c>
      <c r="O718" s="4" t="s">
        <v>31</v>
      </c>
      <c r="P718" s="4"/>
      <c r="Q718" s="21"/>
      <c r="R718" s="2">
        <v>9150000</v>
      </c>
      <c r="S718" s="2">
        <v>0</v>
      </c>
      <c r="T718" s="15">
        <v>9150000</v>
      </c>
      <c r="U718" s="17" t="s">
        <v>2831</v>
      </c>
      <c r="V718" s="4" t="s">
        <v>2832</v>
      </c>
      <c r="W718" s="4" t="s">
        <v>31</v>
      </c>
      <c r="X718" s="17" t="s">
        <v>34</v>
      </c>
    </row>
    <row r="719" spans="1:24">
      <c r="A719" s="4">
        <v>718</v>
      </c>
      <c r="B719" s="4" t="s">
        <v>591</v>
      </c>
      <c r="C719" s="3" t="s">
        <v>25</v>
      </c>
      <c r="D719" s="3" t="s">
        <v>46</v>
      </c>
      <c r="E719" s="4" t="s">
        <v>2828</v>
      </c>
      <c r="F719" s="4" t="s">
        <v>1453</v>
      </c>
      <c r="G719" s="4">
        <v>79642956</v>
      </c>
      <c r="H719" s="4" t="s">
        <v>3226</v>
      </c>
      <c r="I719" s="4" t="s">
        <v>3227</v>
      </c>
      <c r="J719" s="4">
        <v>3046102484</v>
      </c>
      <c r="K719" s="21">
        <f>+VLOOKUP(A719,'[1]2024'!$B:$I,8,0)</f>
        <v>45597</v>
      </c>
      <c r="L719" s="21">
        <f>+VLOOKUP(A719,'[1]2024'!$B:$J,9,0)</f>
        <v>45604</v>
      </c>
      <c r="M719" s="21">
        <f>+VLOOKUP(A719,'[1]2024'!$B:$K,10,0)</f>
        <v>45695</v>
      </c>
      <c r="N719" s="4">
        <v>3</v>
      </c>
      <c r="O719" s="4" t="s">
        <v>31</v>
      </c>
      <c r="P719" s="4"/>
      <c r="Q719" s="21"/>
      <c r="R719" s="2">
        <v>9150000</v>
      </c>
      <c r="S719" s="2">
        <v>0</v>
      </c>
      <c r="T719" s="15">
        <v>9150000</v>
      </c>
      <c r="U719" s="17" t="s">
        <v>2831</v>
      </c>
      <c r="V719" s="4" t="s">
        <v>2832</v>
      </c>
      <c r="W719" s="4" t="s">
        <v>31</v>
      </c>
      <c r="X719" s="17" t="s">
        <v>34</v>
      </c>
    </row>
    <row r="720" spans="1:24">
      <c r="A720" s="4">
        <v>719</v>
      </c>
      <c r="B720" s="4" t="s">
        <v>1043</v>
      </c>
      <c r="C720" s="3" t="s">
        <v>25</v>
      </c>
      <c r="D720" s="3" t="s">
        <v>46</v>
      </c>
      <c r="E720" s="4" t="s">
        <v>3228</v>
      </c>
      <c r="F720" s="4" t="s">
        <v>3229</v>
      </c>
      <c r="G720" s="4">
        <v>1026286200</v>
      </c>
      <c r="H720" s="4" t="s">
        <v>3230</v>
      </c>
      <c r="I720" s="4" t="s">
        <v>3231</v>
      </c>
      <c r="J720" s="4">
        <v>3025263310</v>
      </c>
      <c r="K720" s="21">
        <f>+VLOOKUP(A720,'[1]2024'!$B:$I,8,0)</f>
        <v>45609</v>
      </c>
      <c r="L720" s="21">
        <f>+VLOOKUP(A720,'[1]2024'!$B:$J,9,0)</f>
        <v>45614</v>
      </c>
      <c r="M720" s="21">
        <f>+VLOOKUP(A720,'[1]2024'!$B:$K,10,0)</f>
        <v>45733</v>
      </c>
      <c r="N720" s="4">
        <v>4</v>
      </c>
      <c r="O720" s="4" t="s">
        <v>31</v>
      </c>
      <c r="P720" s="4"/>
      <c r="Q720" s="21"/>
      <c r="R720" s="2">
        <v>12200000</v>
      </c>
      <c r="S720" s="2">
        <v>0</v>
      </c>
      <c r="T720" s="15">
        <v>12200000</v>
      </c>
      <c r="U720" s="17" t="s">
        <v>3232</v>
      </c>
      <c r="V720" s="4" t="s">
        <v>2675</v>
      </c>
      <c r="W720" s="4" t="s">
        <v>31</v>
      </c>
      <c r="X720" s="17" t="s">
        <v>1962</v>
      </c>
    </row>
    <row r="721" spans="1:24">
      <c r="A721" s="4">
        <v>720</v>
      </c>
      <c r="B721" s="4" t="s">
        <v>675</v>
      </c>
      <c r="C721" s="3" t="s">
        <v>25</v>
      </c>
      <c r="D721" s="3" t="s">
        <v>26</v>
      </c>
      <c r="E721" s="4" t="s">
        <v>2854</v>
      </c>
      <c r="F721" s="4" t="s">
        <v>759</v>
      </c>
      <c r="G721" s="4">
        <v>1015426783</v>
      </c>
      <c r="H721" s="4" t="s">
        <v>3233</v>
      </c>
      <c r="I721" s="4" t="s">
        <v>3234</v>
      </c>
      <c r="J721" s="4">
        <v>2702741</v>
      </c>
      <c r="K721" s="21">
        <f>+VLOOKUP(A721,'[1]2024'!$B:$I,8,0)</f>
        <v>45597</v>
      </c>
      <c r="L721" s="21">
        <f>+VLOOKUP(A721,'[1]2024'!$B:$J,9,0)</f>
        <v>45603</v>
      </c>
      <c r="M721" s="21">
        <f>+VLOOKUP(A721,'[1]2024'!$B:$K,10,0)</f>
        <v>45694</v>
      </c>
      <c r="N721" s="4">
        <v>3</v>
      </c>
      <c r="O721" s="4" t="s">
        <v>31</v>
      </c>
      <c r="P721" s="4"/>
      <c r="Q721" s="21"/>
      <c r="R721" s="2">
        <v>14319000</v>
      </c>
      <c r="S721" s="2">
        <v>0</v>
      </c>
      <c r="T721" s="15">
        <v>14319000</v>
      </c>
      <c r="U721" s="17" t="s">
        <v>3050</v>
      </c>
      <c r="V721" s="4" t="s">
        <v>2171</v>
      </c>
      <c r="W721" s="4" t="s">
        <v>31</v>
      </c>
      <c r="X721" s="17" t="s">
        <v>34</v>
      </c>
    </row>
    <row r="722" spans="1:24">
      <c r="A722" s="4">
        <v>721</v>
      </c>
      <c r="B722" s="4" t="s">
        <v>24</v>
      </c>
      <c r="C722" s="3" t="s">
        <v>25</v>
      </c>
      <c r="D722" s="3" t="s">
        <v>26</v>
      </c>
      <c r="E722" s="4" t="s">
        <v>3235</v>
      </c>
      <c r="F722" s="4" t="s">
        <v>3236</v>
      </c>
      <c r="G722" s="4">
        <v>1014271431</v>
      </c>
      <c r="H722" s="4" t="s">
        <v>3237</v>
      </c>
      <c r="I722" s="4" t="s">
        <v>3238</v>
      </c>
      <c r="J722" s="4">
        <v>3112775840</v>
      </c>
      <c r="K722" s="21">
        <f>+VLOOKUP(A722,'[1]2024'!$B:$I,8,0)</f>
        <v>45597</v>
      </c>
      <c r="L722" s="21">
        <f>+VLOOKUP(A722,'[1]2024'!$B:$J,9,0)</f>
        <v>45616</v>
      </c>
      <c r="M722" s="21">
        <f>+VLOOKUP(A722,'[1]2024'!$B:$K,10,0)</f>
        <v>45707</v>
      </c>
      <c r="N722" s="4">
        <v>3</v>
      </c>
      <c r="O722" s="4" t="s">
        <v>31</v>
      </c>
      <c r="P722" s="4"/>
      <c r="Q722" s="21"/>
      <c r="R722" s="2">
        <v>14319000</v>
      </c>
      <c r="S722" s="2">
        <v>0</v>
      </c>
      <c r="T722" s="15">
        <v>14319000</v>
      </c>
      <c r="U722" s="17" t="s">
        <v>3239</v>
      </c>
      <c r="V722" s="4" t="s">
        <v>2232</v>
      </c>
      <c r="W722" s="4" t="s">
        <v>31</v>
      </c>
      <c r="X722" s="17" t="s">
        <v>1962</v>
      </c>
    </row>
    <row r="723" spans="1:24">
      <c r="A723" s="4">
        <v>722</v>
      </c>
      <c r="B723" s="4" t="s">
        <v>24</v>
      </c>
      <c r="C723" s="3" t="s">
        <v>25</v>
      </c>
      <c r="D723" s="3" t="s">
        <v>26</v>
      </c>
      <c r="E723" s="4" t="s">
        <v>2880</v>
      </c>
      <c r="F723" s="4" t="s">
        <v>3240</v>
      </c>
      <c r="G723" s="4">
        <v>79538529</v>
      </c>
      <c r="H723" s="4" t="s">
        <v>3241</v>
      </c>
      <c r="I723" s="4" t="s">
        <v>3242</v>
      </c>
      <c r="J723" s="4">
        <v>7128366</v>
      </c>
      <c r="K723" s="21">
        <f>+VLOOKUP(A723,'[1]2024'!$B:$I,8,0)</f>
        <v>45597</v>
      </c>
      <c r="L723" s="21">
        <f>+VLOOKUP(A723,'[1]2024'!$B:$J,9,0)</f>
        <v>45609</v>
      </c>
      <c r="M723" s="21">
        <f>+VLOOKUP(A723,'[1]2024'!$B:$K,10,0)</f>
        <v>45700</v>
      </c>
      <c r="N723" s="4">
        <v>3</v>
      </c>
      <c r="O723" s="4" t="s">
        <v>31</v>
      </c>
      <c r="P723" s="4"/>
      <c r="Q723" s="21"/>
      <c r="R723" s="2">
        <v>15000000</v>
      </c>
      <c r="S723" s="2">
        <v>0</v>
      </c>
      <c r="T723" s="15">
        <v>15000000</v>
      </c>
      <c r="U723" s="17" t="s">
        <v>3243</v>
      </c>
      <c r="V723" s="4" t="s">
        <v>2512</v>
      </c>
      <c r="W723" s="4" t="s">
        <v>31</v>
      </c>
      <c r="X723" s="17" t="s">
        <v>34</v>
      </c>
    </row>
    <row r="724" spans="1:24">
      <c r="A724" s="4">
        <v>723</v>
      </c>
      <c r="B724" s="4" t="s">
        <v>591</v>
      </c>
      <c r="C724" s="3" t="s">
        <v>25</v>
      </c>
      <c r="D724" s="3" t="s">
        <v>46</v>
      </c>
      <c r="E724" s="4" t="s">
        <v>2962</v>
      </c>
      <c r="F724" s="4" t="s">
        <v>1457</v>
      </c>
      <c r="G724" s="4">
        <v>1094888822</v>
      </c>
      <c r="H724" s="4" t="s">
        <v>1266</v>
      </c>
      <c r="I724" s="4" t="s">
        <v>1267</v>
      </c>
      <c r="J724" s="4">
        <v>3174086512</v>
      </c>
      <c r="K724" s="21">
        <f>+VLOOKUP(A724,'[1]2024'!$B:$I,8,0)</f>
        <v>45603</v>
      </c>
      <c r="L724" s="21">
        <f>+VLOOKUP(A724,'[1]2024'!$B:$J,9,0)</f>
        <v>45610</v>
      </c>
      <c r="M724" s="21">
        <f>+VLOOKUP(A724,'[1]2024'!$B:$K,10,0)</f>
        <v>45701</v>
      </c>
      <c r="N724" s="4">
        <v>3</v>
      </c>
      <c r="O724" s="4" t="s">
        <v>31</v>
      </c>
      <c r="P724" s="4"/>
      <c r="Q724" s="21"/>
      <c r="R724" s="2">
        <v>9150000</v>
      </c>
      <c r="S724" s="2">
        <v>0</v>
      </c>
      <c r="T724" s="15">
        <v>9150000</v>
      </c>
      <c r="U724" s="17" t="s">
        <v>3061</v>
      </c>
      <c r="V724" s="4" t="s">
        <v>2966</v>
      </c>
      <c r="W724" s="4" t="s">
        <v>31</v>
      </c>
      <c r="X724" s="17" t="s">
        <v>1962</v>
      </c>
    </row>
    <row r="725" spans="1:24">
      <c r="A725" s="4">
        <v>724</v>
      </c>
      <c r="B725" s="4" t="s">
        <v>591</v>
      </c>
      <c r="C725" s="3" t="s">
        <v>25</v>
      </c>
      <c r="D725" s="3" t="s">
        <v>46</v>
      </c>
      <c r="E725" s="4" t="s">
        <v>2962</v>
      </c>
      <c r="F725" s="4" t="s">
        <v>1438</v>
      </c>
      <c r="G725" s="4">
        <v>1022439972</v>
      </c>
      <c r="H725" s="4" t="s">
        <v>3244</v>
      </c>
      <c r="I725" s="4" t="s">
        <v>3245</v>
      </c>
      <c r="J725" s="4">
        <v>3114832937</v>
      </c>
      <c r="K725" s="21">
        <f>+VLOOKUP(A725,'[1]2024'!$B:$I,8,0)</f>
        <v>45602</v>
      </c>
      <c r="L725" s="21">
        <f>+VLOOKUP(A725,'[1]2024'!$B:$J,9,0)</f>
        <v>45608</v>
      </c>
      <c r="M725" s="21">
        <f>+VLOOKUP(A725,'[1]2024'!$B:$K,10,0)</f>
        <v>45699</v>
      </c>
      <c r="N725" s="4">
        <v>3</v>
      </c>
      <c r="O725" s="4" t="s">
        <v>31</v>
      </c>
      <c r="P725" s="4"/>
      <c r="Q725" s="21"/>
      <c r="R725" s="2">
        <v>9150000</v>
      </c>
      <c r="S725" s="2">
        <v>0</v>
      </c>
      <c r="T725" s="15">
        <v>9150000</v>
      </c>
      <c r="U725" s="17" t="s">
        <v>3061</v>
      </c>
      <c r="V725" s="4" t="s">
        <v>2966</v>
      </c>
      <c r="W725" s="4" t="s">
        <v>31</v>
      </c>
      <c r="X725" s="17" t="s">
        <v>34</v>
      </c>
    </row>
    <row r="726" spans="1:24">
      <c r="A726" s="4">
        <v>725</v>
      </c>
      <c r="B726" s="4" t="s">
        <v>591</v>
      </c>
      <c r="C726" s="3" t="s">
        <v>25</v>
      </c>
      <c r="D726" s="3" t="s">
        <v>46</v>
      </c>
      <c r="E726" s="4" t="s">
        <v>2962</v>
      </c>
      <c r="F726" s="4" t="s">
        <v>3246</v>
      </c>
      <c r="G726" s="4">
        <v>53117792</v>
      </c>
      <c r="H726" s="4" t="s">
        <v>3247</v>
      </c>
      <c r="I726" s="4" t="s">
        <v>3248</v>
      </c>
      <c r="J726" s="4">
        <v>3002412243</v>
      </c>
      <c r="K726" s="21">
        <f>+VLOOKUP(A726,'[1]2024'!$B:$I,8,0)</f>
        <v>45602</v>
      </c>
      <c r="L726" s="21">
        <f>+VLOOKUP(A726,'[1]2024'!$B:$J,9,0)</f>
        <v>45610</v>
      </c>
      <c r="M726" s="21">
        <f>+VLOOKUP(A726,'[1]2024'!$B:$K,10,0)</f>
        <v>45701</v>
      </c>
      <c r="N726" s="4">
        <v>3</v>
      </c>
      <c r="O726" s="4" t="s">
        <v>31</v>
      </c>
      <c r="P726" s="4"/>
      <c r="Q726" s="21"/>
      <c r="R726" s="2">
        <v>9150000</v>
      </c>
      <c r="S726" s="2">
        <v>0</v>
      </c>
      <c r="T726" s="15">
        <v>9150000</v>
      </c>
      <c r="U726" s="17" t="s">
        <v>3061</v>
      </c>
      <c r="V726" s="4" t="s">
        <v>2966</v>
      </c>
      <c r="W726" s="4" t="s">
        <v>31</v>
      </c>
      <c r="X726" s="17" t="s">
        <v>1962</v>
      </c>
    </row>
    <row r="727" spans="1:24">
      <c r="A727" s="4">
        <v>726</v>
      </c>
      <c r="B727" s="4" t="s">
        <v>675</v>
      </c>
      <c r="C727" s="3" t="s">
        <v>25</v>
      </c>
      <c r="D727" s="3" t="s">
        <v>26</v>
      </c>
      <c r="E727" s="4" t="s">
        <v>2854</v>
      </c>
      <c r="F727" s="4" t="s">
        <v>677</v>
      </c>
      <c r="G727" s="4">
        <v>1032465832</v>
      </c>
      <c r="H727" s="4" t="s">
        <v>3249</v>
      </c>
      <c r="I727" s="4" t="s">
        <v>3250</v>
      </c>
      <c r="J727" s="4">
        <v>3192504284</v>
      </c>
      <c r="K727" s="21">
        <f>+VLOOKUP(A727,'[1]2024'!$B:$I,8,0)</f>
        <v>45597</v>
      </c>
      <c r="L727" s="21">
        <f>+VLOOKUP(A727,'[1]2024'!$B:$J,9,0)</f>
        <v>45602</v>
      </c>
      <c r="M727" s="21">
        <f>+VLOOKUP(A727,'[1]2024'!$B:$K,10,0)</f>
        <v>45693</v>
      </c>
      <c r="N727" s="4">
        <v>3</v>
      </c>
      <c r="O727" s="4" t="s">
        <v>31</v>
      </c>
      <c r="P727" s="4"/>
      <c r="Q727" s="21"/>
      <c r="R727" s="2">
        <v>14319000</v>
      </c>
      <c r="S727" s="2">
        <v>0</v>
      </c>
      <c r="T727" s="15">
        <v>14319000</v>
      </c>
      <c r="U727" s="17" t="s">
        <v>3050</v>
      </c>
      <c r="V727" s="4" t="s">
        <v>2171</v>
      </c>
      <c r="W727" s="4" t="s">
        <v>31</v>
      </c>
      <c r="X727" s="17" t="s">
        <v>34</v>
      </c>
    </row>
    <row r="728" spans="1:24">
      <c r="A728" s="4">
        <v>727</v>
      </c>
      <c r="B728" s="4" t="s">
        <v>542</v>
      </c>
      <c r="C728" s="3" t="s">
        <v>25</v>
      </c>
      <c r="D728" s="3" t="s">
        <v>46</v>
      </c>
      <c r="E728" s="4" t="s">
        <v>2722</v>
      </c>
      <c r="F728" s="4" t="s">
        <v>1744</v>
      </c>
      <c r="G728" s="4">
        <v>1010127986</v>
      </c>
      <c r="H728" s="4" t="s">
        <v>3251</v>
      </c>
      <c r="I728" s="4" t="s">
        <v>3252</v>
      </c>
      <c r="J728" s="4">
        <v>3222721634</v>
      </c>
      <c r="K728" s="21">
        <f>+VLOOKUP(A728,'[1]2024'!$B:$I,8,0)</f>
        <v>45597</v>
      </c>
      <c r="L728" s="21">
        <f>+VLOOKUP(A728,'[1]2024'!$B:$J,9,0)</f>
        <v>45608</v>
      </c>
      <c r="M728" s="21">
        <f>+VLOOKUP(A728,'[1]2024'!$B:$K,10,0)</f>
        <v>45699</v>
      </c>
      <c r="N728" s="4">
        <v>3</v>
      </c>
      <c r="O728" s="4" t="s">
        <v>31</v>
      </c>
      <c r="P728" s="4"/>
      <c r="Q728" s="21"/>
      <c r="R728" s="2">
        <v>8160000</v>
      </c>
      <c r="S728" s="2">
        <v>0</v>
      </c>
      <c r="T728" s="15">
        <v>8160000</v>
      </c>
      <c r="U728" s="17" t="s">
        <v>3004</v>
      </c>
      <c r="V728" s="4" t="s">
        <v>2727</v>
      </c>
      <c r="W728" s="4" t="s">
        <v>31</v>
      </c>
      <c r="X728" s="17" t="s">
        <v>34</v>
      </c>
    </row>
    <row r="729" spans="1:24">
      <c r="A729" s="4">
        <v>728</v>
      </c>
      <c r="B729" s="4" t="s">
        <v>172</v>
      </c>
      <c r="C729" s="3" t="s">
        <v>25</v>
      </c>
      <c r="D729" s="3" t="s">
        <v>26</v>
      </c>
      <c r="E729" s="4" t="s">
        <v>3253</v>
      </c>
      <c r="F729" s="4" t="s">
        <v>3254</v>
      </c>
      <c r="G729" s="4">
        <v>1070982090</v>
      </c>
      <c r="H729" s="4" t="s">
        <v>3255</v>
      </c>
      <c r="I729" s="4" t="s">
        <v>3256</v>
      </c>
      <c r="J729" s="4">
        <v>3115459462</v>
      </c>
      <c r="K729" s="21">
        <f>+VLOOKUP(A729,'[1]2024'!$B:$I,8,0)</f>
        <v>45609</v>
      </c>
      <c r="L729" s="21">
        <f>+VLOOKUP(A729,'[1]2024'!$B:$J,9,0)</f>
        <v>45611</v>
      </c>
      <c r="M729" s="21">
        <f>+VLOOKUP(A729,'[1]2024'!$B:$K,10,0)</f>
        <v>45702</v>
      </c>
      <c r="N729" s="4">
        <v>3</v>
      </c>
      <c r="O729" s="4" t="s">
        <v>31</v>
      </c>
      <c r="P729" s="4">
        <f>+VLOOKUP(A729,[2]ADIC!$C:$D,2,0)</f>
        <v>30</v>
      </c>
      <c r="Q729" s="21">
        <f>+VLOOKUP(A729,[2]ADIC!$C:$E,3,0)</f>
        <v>45730</v>
      </c>
      <c r="R729" s="2">
        <v>15000000</v>
      </c>
      <c r="S729" s="2">
        <v>5000000</v>
      </c>
      <c r="T729" s="15">
        <v>20000000</v>
      </c>
      <c r="U729" s="17" t="s">
        <v>3257</v>
      </c>
      <c r="V729" s="4" t="s">
        <v>3258</v>
      </c>
      <c r="W729" s="4" t="s">
        <v>31</v>
      </c>
      <c r="X729" s="17" t="s">
        <v>1962</v>
      </c>
    </row>
    <row r="730" spans="1:24">
      <c r="A730" s="4">
        <v>729</v>
      </c>
      <c r="B730" s="4" t="s">
        <v>24</v>
      </c>
      <c r="C730" s="3" t="s">
        <v>25</v>
      </c>
      <c r="D730" s="3" t="s">
        <v>26</v>
      </c>
      <c r="E730" s="4" t="s">
        <v>3126</v>
      </c>
      <c r="F730" s="4" t="s">
        <v>3259</v>
      </c>
      <c r="G730" s="4">
        <v>1030595694</v>
      </c>
      <c r="H730" s="4" t="s">
        <v>1813</v>
      </c>
      <c r="I730" s="4" t="s">
        <v>1814</v>
      </c>
      <c r="J730" s="4">
        <v>3164534321</v>
      </c>
      <c r="K730" s="21">
        <f>+VLOOKUP(A730,'[1]2024'!$B:$I,8,0)</f>
        <v>45597</v>
      </c>
      <c r="L730" s="21">
        <f>+VLOOKUP(A730,'[1]2024'!$B:$J,9,0)</f>
        <v>45603</v>
      </c>
      <c r="M730" s="21">
        <f>+VLOOKUP(A730,'[1]2024'!$B:$K,10,0)</f>
        <v>45694</v>
      </c>
      <c r="N730" s="4">
        <v>3</v>
      </c>
      <c r="O730" s="4" t="s">
        <v>31</v>
      </c>
      <c r="P730" s="4"/>
      <c r="Q730" s="21"/>
      <c r="R730" s="2">
        <v>14319000</v>
      </c>
      <c r="S730" s="2">
        <v>0</v>
      </c>
      <c r="T730" s="15">
        <v>14319000</v>
      </c>
      <c r="U730" s="17" t="s">
        <v>3260</v>
      </c>
      <c r="V730" s="4" t="s">
        <v>2599</v>
      </c>
      <c r="W730" s="4" t="s">
        <v>31</v>
      </c>
      <c r="X730" s="17" t="s">
        <v>34</v>
      </c>
    </row>
    <row r="731" spans="1:24">
      <c r="A731" s="4">
        <v>730</v>
      </c>
      <c r="B731" s="4" t="s">
        <v>467</v>
      </c>
      <c r="C731" s="3" t="s">
        <v>25</v>
      </c>
      <c r="D731" s="3" t="s">
        <v>46</v>
      </c>
      <c r="E731" s="4" t="s">
        <v>3261</v>
      </c>
      <c r="F731" s="4" t="s">
        <v>3262</v>
      </c>
      <c r="G731" s="4" t="s">
        <v>3263</v>
      </c>
      <c r="H731" s="4" t="s">
        <v>3264</v>
      </c>
      <c r="I731" s="4" t="s">
        <v>3265</v>
      </c>
      <c r="J731" s="4">
        <v>3165275285</v>
      </c>
      <c r="K731" s="21">
        <f>+VLOOKUP(A731,'[1]2024'!$B:$I,8,0)</f>
        <v>45640</v>
      </c>
      <c r="L731" s="21">
        <f>+VLOOKUP(A731,'[1]2024'!$B:$J,9,0)</f>
        <v>45652</v>
      </c>
      <c r="M731" s="21">
        <f>+VLOOKUP(A731,'[1]2024'!$B:$K,10,0)</f>
        <v>45713</v>
      </c>
      <c r="N731" s="4">
        <v>2</v>
      </c>
      <c r="O731" s="4" t="s">
        <v>31</v>
      </c>
      <c r="P731" s="4"/>
      <c r="Q731" s="21"/>
      <c r="R731" s="2">
        <v>5440000</v>
      </c>
      <c r="S731" s="2">
        <v>0</v>
      </c>
      <c r="T731" s="15">
        <v>5440000</v>
      </c>
      <c r="U731" s="17" t="s">
        <v>3266</v>
      </c>
      <c r="V731" s="4">
        <v>0</v>
      </c>
      <c r="W731" s="4" t="s">
        <v>31</v>
      </c>
      <c r="X731" s="17" t="s">
        <v>1962</v>
      </c>
    </row>
    <row r="732" spans="1:24">
      <c r="A732" s="4">
        <v>731</v>
      </c>
      <c r="B732" s="4" t="s">
        <v>24</v>
      </c>
      <c r="C732" s="3" t="s">
        <v>25</v>
      </c>
      <c r="D732" s="3" t="s">
        <v>26</v>
      </c>
      <c r="E732" s="4" t="s">
        <v>3267</v>
      </c>
      <c r="F732" s="4" t="s">
        <v>2044</v>
      </c>
      <c r="G732" s="4">
        <v>1013652071</v>
      </c>
      <c r="H732" s="4" t="s">
        <v>3268</v>
      </c>
      <c r="I732" s="4" t="s">
        <v>3269</v>
      </c>
      <c r="J732" s="4">
        <v>3182190048</v>
      </c>
      <c r="K732" s="21">
        <f>+VLOOKUP(A732,'[1]2024'!$B:$I,8,0)</f>
        <v>45602</v>
      </c>
      <c r="L732" s="21">
        <f>+VLOOKUP(A732,'[1]2024'!$B:$J,9,0)</f>
        <v>45604</v>
      </c>
      <c r="M732" s="21">
        <f>+VLOOKUP(A732,'[1]2024'!$B:$K,10,0)</f>
        <v>45664</v>
      </c>
      <c r="N732" s="4">
        <v>2</v>
      </c>
      <c r="O732" s="4" t="s">
        <v>31</v>
      </c>
      <c r="P732" s="4">
        <f>+VLOOKUP(A732,[2]ADIC!$C:$D,2,0)</f>
        <v>30</v>
      </c>
      <c r="Q732" s="21">
        <f>+VLOOKUP(A732,[2]ADIC!$C:$E,3,0)</f>
        <v>45695</v>
      </c>
      <c r="R732" s="2">
        <v>11000000</v>
      </c>
      <c r="S732" s="2">
        <v>5500000</v>
      </c>
      <c r="T732" s="15">
        <v>16500000</v>
      </c>
      <c r="U732" s="17" t="s">
        <v>3270</v>
      </c>
      <c r="V732" s="4" t="s">
        <v>2333</v>
      </c>
      <c r="W732" s="4" t="s">
        <v>31</v>
      </c>
      <c r="X732" s="17" t="s">
        <v>34</v>
      </c>
    </row>
    <row r="733" spans="1:24">
      <c r="A733" s="4">
        <v>732</v>
      </c>
      <c r="B733" s="4" t="s">
        <v>24</v>
      </c>
      <c r="C733" s="3" t="s">
        <v>25</v>
      </c>
      <c r="D733" s="3" t="s">
        <v>26</v>
      </c>
      <c r="E733" s="4" t="s">
        <v>3126</v>
      </c>
      <c r="F733" s="4" t="s">
        <v>3271</v>
      </c>
      <c r="G733" s="4">
        <v>79686978</v>
      </c>
      <c r="H733" s="4" t="s">
        <v>3272</v>
      </c>
      <c r="I733" s="4" t="s">
        <v>3273</v>
      </c>
      <c r="J733" s="4">
        <v>3138867935</v>
      </c>
      <c r="K733" s="21">
        <f>+VLOOKUP(A733,'[1]2024'!$B:$I,8,0)</f>
        <v>45597</v>
      </c>
      <c r="L733" s="21">
        <f>+VLOOKUP(A733,'[1]2024'!$B:$J,9,0)</f>
        <v>45615</v>
      </c>
      <c r="M733" s="21">
        <f>+VLOOKUP(A733,'[1]2024'!$B:$K,10,0)</f>
        <v>45706</v>
      </c>
      <c r="N733" s="4">
        <v>3</v>
      </c>
      <c r="O733" s="4" t="s">
        <v>31</v>
      </c>
      <c r="P733" s="4"/>
      <c r="Q733" s="21"/>
      <c r="R733" s="2">
        <v>14319000</v>
      </c>
      <c r="S733" s="2">
        <v>0</v>
      </c>
      <c r="T733" s="15">
        <v>14319000</v>
      </c>
      <c r="U733" s="17" t="s">
        <v>3260</v>
      </c>
      <c r="V733" s="4" t="s">
        <v>2599</v>
      </c>
      <c r="W733" s="4" t="s">
        <v>31</v>
      </c>
      <c r="X733" s="17" t="s">
        <v>1962</v>
      </c>
    </row>
    <row r="734" spans="1:24">
      <c r="A734" s="4">
        <v>733</v>
      </c>
      <c r="B734" s="4" t="s">
        <v>24</v>
      </c>
      <c r="C734" s="3" t="s">
        <v>25</v>
      </c>
      <c r="D734" s="3" t="s">
        <v>26</v>
      </c>
      <c r="E734" s="4" t="s">
        <v>3274</v>
      </c>
      <c r="F734" s="4" t="s">
        <v>3275</v>
      </c>
      <c r="G734" s="4">
        <v>1098606319</v>
      </c>
      <c r="H734" s="4" t="s">
        <v>3276</v>
      </c>
      <c r="I734" s="4" t="s">
        <v>3277</v>
      </c>
      <c r="J734" s="4">
        <v>3143312111</v>
      </c>
      <c r="K734" s="21">
        <f>+VLOOKUP(A734,'[1]2024'!$B:$I,8,0)</f>
        <v>45602</v>
      </c>
      <c r="L734" s="21">
        <f>+VLOOKUP(A734,'[1]2024'!$B:$J,9,0)</f>
        <v>45604</v>
      </c>
      <c r="M734" s="21">
        <f>+VLOOKUP(A734,'[1]2024'!$B:$K,10,0)</f>
        <v>45695</v>
      </c>
      <c r="N734" s="4">
        <v>3</v>
      </c>
      <c r="O734" s="4" t="s">
        <v>31</v>
      </c>
      <c r="P734" s="4"/>
      <c r="Q734" s="21"/>
      <c r="R734" s="2">
        <v>16404000</v>
      </c>
      <c r="S734" s="2">
        <v>0</v>
      </c>
      <c r="T734" s="15">
        <v>16404000</v>
      </c>
      <c r="U734" s="17" t="s">
        <v>3278</v>
      </c>
      <c r="V734" s="4" t="s">
        <v>2499</v>
      </c>
      <c r="W734" s="4" t="s">
        <v>31</v>
      </c>
      <c r="X734" s="17" t="s">
        <v>34</v>
      </c>
    </row>
    <row r="735" spans="1:24">
      <c r="A735" s="4">
        <v>734</v>
      </c>
      <c r="B735" s="4" t="s">
        <v>591</v>
      </c>
      <c r="C735" s="3" t="s">
        <v>25</v>
      </c>
      <c r="D735" s="3" t="s">
        <v>46</v>
      </c>
      <c r="E735" s="4" t="s">
        <v>2962</v>
      </c>
      <c r="F735" s="4" t="s">
        <v>3279</v>
      </c>
      <c r="G735" s="4">
        <v>1022409964</v>
      </c>
      <c r="H735" s="4" t="s">
        <v>3280</v>
      </c>
      <c r="I735" s="4" t="s">
        <v>3281</v>
      </c>
      <c r="J735" s="4">
        <v>3224185512</v>
      </c>
      <c r="K735" s="21">
        <f>+VLOOKUP(A735,'[1]2024'!$B:$I,8,0)</f>
        <v>45602</v>
      </c>
      <c r="L735" s="21">
        <f>+VLOOKUP(A735,'[1]2024'!$B:$J,9,0)</f>
        <v>45609</v>
      </c>
      <c r="M735" s="21">
        <f>+VLOOKUP(A735,'[1]2024'!$B:$K,10,0)</f>
        <v>45700</v>
      </c>
      <c r="N735" s="4">
        <v>3</v>
      </c>
      <c r="O735" s="4" t="s">
        <v>31</v>
      </c>
      <c r="P735" s="4"/>
      <c r="Q735" s="21"/>
      <c r="R735" s="2">
        <v>9150000</v>
      </c>
      <c r="S735" s="2">
        <v>0</v>
      </c>
      <c r="T735" s="15">
        <v>9150000</v>
      </c>
      <c r="U735" s="17" t="s">
        <v>3061</v>
      </c>
      <c r="V735" s="4" t="s">
        <v>2966</v>
      </c>
      <c r="W735" s="4" t="s">
        <v>31</v>
      </c>
      <c r="X735" s="17" t="s">
        <v>34</v>
      </c>
    </row>
    <row r="736" spans="1:24">
      <c r="A736" s="4">
        <v>735</v>
      </c>
      <c r="B736" s="4" t="s">
        <v>591</v>
      </c>
      <c r="C736" s="3" t="s">
        <v>25</v>
      </c>
      <c r="D736" s="3" t="s">
        <v>46</v>
      </c>
      <c r="E736" s="4" t="s">
        <v>2962</v>
      </c>
      <c r="F736" s="4" t="s">
        <v>1839</v>
      </c>
      <c r="G736" s="4">
        <v>79481549</v>
      </c>
      <c r="H736" s="4" t="s">
        <v>3282</v>
      </c>
      <c r="I736" s="4" t="s">
        <v>1841</v>
      </c>
      <c r="J736" s="4">
        <v>7580761</v>
      </c>
      <c r="K736" s="21">
        <f>+VLOOKUP(A736,'[1]2024'!$B:$I,8,0)</f>
        <v>45602</v>
      </c>
      <c r="L736" s="21">
        <f>+VLOOKUP(A736,'[1]2024'!$B:$J,9,0)</f>
        <v>45609</v>
      </c>
      <c r="M736" s="21">
        <f>+VLOOKUP(A736,'[1]2024'!$B:$K,10,0)</f>
        <v>45700</v>
      </c>
      <c r="N736" s="4">
        <v>3</v>
      </c>
      <c r="O736" s="4" t="s">
        <v>31</v>
      </c>
      <c r="P736" s="4"/>
      <c r="Q736" s="21"/>
      <c r="R736" s="2">
        <v>9150000</v>
      </c>
      <c r="S736" s="2">
        <v>0</v>
      </c>
      <c r="T736" s="15">
        <v>9150000</v>
      </c>
      <c r="U736" s="17" t="s">
        <v>3061</v>
      </c>
      <c r="V736" s="4" t="s">
        <v>2966</v>
      </c>
      <c r="W736" s="4" t="s">
        <v>31</v>
      </c>
      <c r="X736" s="17" t="s">
        <v>34</v>
      </c>
    </row>
    <row r="737" spans="1:24">
      <c r="A737" s="4">
        <v>736</v>
      </c>
      <c r="B737" s="4" t="s">
        <v>24</v>
      </c>
      <c r="C737" s="3" t="s">
        <v>25</v>
      </c>
      <c r="D737" s="3" t="s">
        <v>26</v>
      </c>
      <c r="E737" s="4" t="s">
        <v>3274</v>
      </c>
      <c r="F737" s="4" t="s">
        <v>3283</v>
      </c>
      <c r="G737" s="4">
        <v>79513710</v>
      </c>
      <c r="H737" s="4" t="s">
        <v>3284</v>
      </c>
      <c r="I737" s="4" t="s">
        <v>3285</v>
      </c>
      <c r="J737" s="4">
        <v>3153108028</v>
      </c>
      <c r="K737" s="21">
        <f>+VLOOKUP(A737,'[1]2024'!$B:$I,8,0)</f>
        <v>45603</v>
      </c>
      <c r="L737" s="21">
        <f>+VLOOKUP(A737,'[1]2024'!$B:$J,9,0)</f>
        <v>45608</v>
      </c>
      <c r="M737" s="21">
        <f>+VLOOKUP(A737,'[1]2024'!$B:$K,10,0)</f>
        <v>45699</v>
      </c>
      <c r="N737" s="4">
        <v>3</v>
      </c>
      <c r="O737" s="4" t="s">
        <v>31</v>
      </c>
      <c r="P737" s="4"/>
      <c r="Q737" s="21"/>
      <c r="R737" s="2">
        <v>16404000</v>
      </c>
      <c r="S737" s="2">
        <v>0</v>
      </c>
      <c r="T737" s="15">
        <v>16404000</v>
      </c>
      <c r="U737" s="17" t="s">
        <v>3278</v>
      </c>
      <c r="V737" s="4" t="s">
        <v>2499</v>
      </c>
      <c r="W737" s="4" t="s">
        <v>31</v>
      </c>
      <c r="X737" s="17" t="s">
        <v>34</v>
      </c>
    </row>
    <row r="738" spans="1:24">
      <c r="A738" s="4">
        <v>737</v>
      </c>
      <c r="B738" s="4" t="s">
        <v>675</v>
      </c>
      <c r="C738" s="3" t="s">
        <v>25</v>
      </c>
      <c r="D738" s="3" t="s">
        <v>26</v>
      </c>
      <c r="E738" s="4" t="s">
        <v>3286</v>
      </c>
      <c r="F738" s="4" t="s">
        <v>3287</v>
      </c>
      <c r="G738" s="4">
        <v>1022371847</v>
      </c>
      <c r="H738" s="4" t="s">
        <v>3288</v>
      </c>
      <c r="I738" s="4" t="s">
        <v>3289</v>
      </c>
      <c r="J738" s="4">
        <v>3213710648</v>
      </c>
      <c r="K738" s="21">
        <f>+VLOOKUP(A738,'[1]2024'!$B:$I,8,0)</f>
        <v>45602</v>
      </c>
      <c r="L738" s="21">
        <f>+VLOOKUP(A738,'[1]2024'!$B:$J,9,0)</f>
        <v>45609</v>
      </c>
      <c r="M738" s="21">
        <f>+VLOOKUP(A738,'[1]2024'!$B:$K,10,0)</f>
        <v>45700</v>
      </c>
      <c r="N738" s="4">
        <v>3</v>
      </c>
      <c r="O738" s="4" t="s">
        <v>31</v>
      </c>
      <c r="P738" s="4"/>
      <c r="Q738" s="21"/>
      <c r="R738" s="2">
        <v>14319000</v>
      </c>
      <c r="S738" s="2">
        <v>0</v>
      </c>
      <c r="T738" s="15">
        <v>14319000</v>
      </c>
      <c r="U738" s="17" t="s">
        <v>3290</v>
      </c>
      <c r="V738" s="4" t="s">
        <v>2171</v>
      </c>
      <c r="W738" s="4" t="s">
        <v>31</v>
      </c>
      <c r="X738" s="17" t="s">
        <v>34</v>
      </c>
    </row>
    <row r="739" spans="1:24">
      <c r="A739" s="4">
        <v>738</v>
      </c>
      <c r="B739" s="4" t="s">
        <v>232</v>
      </c>
      <c r="C739" s="3" t="s">
        <v>25</v>
      </c>
      <c r="D739" s="3" t="s">
        <v>46</v>
      </c>
      <c r="E739" s="4" t="s">
        <v>3291</v>
      </c>
      <c r="F739" s="4" t="s">
        <v>287</v>
      </c>
      <c r="G739" s="4">
        <v>52829610</v>
      </c>
      <c r="H739" s="4" t="s">
        <v>3292</v>
      </c>
      <c r="I739" s="4" t="s">
        <v>289</v>
      </c>
      <c r="J739" s="4">
        <v>3214812095</v>
      </c>
      <c r="K739" s="21">
        <f>+VLOOKUP(A739,'[1]2024'!$B:$I,8,0)</f>
        <v>45603</v>
      </c>
      <c r="L739" s="21">
        <f>+VLOOKUP(A739,'[1]2024'!$B:$J,9,0)</f>
        <v>45610</v>
      </c>
      <c r="M739" s="21">
        <f>+VLOOKUP(A739,'[1]2024'!$B:$K,10,0)</f>
        <v>45701</v>
      </c>
      <c r="N739" s="4">
        <v>3</v>
      </c>
      <c r="O739" s="4" t="s">
        <v>31</v>
      </c>
      <c r="P739" s="4"/>
      <c r="Q739" s="21"/>
      <c r="R739" s="2">
        <v>8160000</v>
      </c>
      <c r="S739" s="2">
        <v>0</v>
      </c>
      <c r="T739" s="15">
        <v>8160000</v>
      </c>
      <c r="U739" s="17" t="s">
        <v>3293</v>
      </c>
      <c r="V739" s="4" t="s">
        <v>3294</v>
      </c>
      <c r="W739" s="4" t="s">
        <v>31</v>
      </c>
      <c r="X739" s="17" t="s">
        <v>1962</v>
      </c>
    </row>
    <row r="740" spans="1:24">
      <c r="A740" s="4">
        <v>739</v>
      </c>
      <c r="B740" s="4" t="s">
        <v>24</v>
      </c>
      <c r="C740" s="3" t="s">
        <v>25</v>
      </c>
      <c r="D740" s="3" t="s">
        <v>26</v>
      </c>
      <c r="E740" s="4" t="s">
        <v>3274</v>
      </c>
      <c r="F740" s="4" t="s">
        <v>3295</v>
      </c>
      <c r="G740" s="4">
        <v>1085303531</v>
      </c>
      <c r="H740" s="4" t="s">
        <v>3296</v>
      </c>
      <c r="I740" s="4" t="s">
        <v>3297</v>
      </c>
      <c r="J740" s="4">
        <v>3003201328</v>
      </c>
      <c r="K740" s="21">
        <f>+VLOOKUP(A740,'[1]2024'!$B:$I,8,0)</f>
        <v>45604</v>
      </c>
      <c r="L740" s="21">
        <f>+VLOOKUP(A740,'[1]2024'!$B:$J,9,0)</f>
        <v>45608</v>
      </c>
      <c r="M740" s="21">
        <f>+VLOOKUP(A740,'[1]2024'!$B:$K,10,0)</f>
        <v>45699</v>
      </c>
      <c r="N740" s="4">
        <v>3</v>
      </c>
      <c r="O740" s="4" t="s">
        <v>31</v>
      </c>
      <c r="P740" s="4"/>
      <c r="Q740" s="21"/>
      <c r="R740" s="2">
        <v>16404000</v>
      </c>
      <c r="S740" s="2">
        <v>0</v>
      </c>
      <c r="T740" s="15">
        <v>16404000</v>
      </c>
      <c r="U740" s="17" t="s">
        <v>3278</v>
      </c>
      <c r="V740" s="4" t="s">
        <v>2499</v>
      </c>
      <c r="W740" s="4" t="s">
        <v>31</v>
      </c>
      <c r="X740" s="17" t="s">
        <v>34</v>
      </c>
    </row>
    <row r="741" spans="1:24">
      <c r="A741" s="4">
        <v>740</v>
      </c>
      <c r="B741" s="4" t="s">
        <v>591</v>
      </c>
      <c r="C741" s="3" t="s">
        <v>25</v>
      </c>
      <c r="D741" s="3" t="s">
        <v>46</v>
      </c>
      <c r="E741" s="4" t="s">
        <v>2962</v>
      </c>
      <c r="F741" s="4" t="s">
        <v>1621</v>
      </c>
      <c r="G741" s="4">
        <v>1013634735</v>
      </c>
      <c r="H741" s="4" t="s">
        <v>3298</v>
      </c>
      <c r="I741" s="4" t="s">
        <v>3299</v>
      </c>
      <c r="J741" s="4">
        <v>3112634569</v>
      </c>
      <c r="K741" s="21">
        <f>+VLOOKUP(A741,'[1]2024'!$B:$I,8,0)</f>
        <v>45602</v>
      </c>
      <c r="L741" s="21">
        <f>+VLOOKUP(A741,'[1]2024'!$B:$J,9,0)</f>
        <v>45610</v>
      </c>
      <c r="M741" s="21">
        <f>+VLOOKUP(A741,'[1]2024'!$B:$K,10,0)</f>
        <v>45701</v>
      </c>
      <c r="N741" s="4">
        <v>3</v>
      </c>
      <c r="O741" s="4" t="s">
        <v>31</v>
      </c>
      <c r="P741" s="4"/>
      <c r="Q741" s="21"/>
      <c r="R741" s="2">
        <v>9150000</v>
      </c>
      <c r="S741" s="2">
        <v>0</v>
      </c>
      <c r="T741" s="15">
        <v>9150000</v>
      </c>
      <c r="U741" s="17" t="s">
        <v>3061</v>
      </c>
      <c r="V741" s="4" t="s">
        <v>2966</v>
      </c>
      <c r="W741" s="4" t="s">
        <v>31</v>
      </c>
      <c r="X741" s="17" t="s">
        <v>1962</v>
      </c>
    </row>
    <row r="742" spans="1:24">
      <c r="A742" s="4">
        <v>741</v>
      </c>
      <c r="B742" s="4" t="s">
        <v>302</v>
      </c>
      <c r="C742" s="3" t="s">
        <v>25</v>
      </c>
      <c r="D742" s="3" t="s">
        <v>46</v>
      </c>
      <c r="E742" s="4" t="s">
        <v>3149</v>
      </c>
      <c r="F742" s="4" t="s">
        <v>3300</v>
      </c>
      <c r="G742" s="4">
        <v>52907629</v>
      </c>
      <c r="H742" s="4" t="s">
        <v>3301</v>
      </c>
      <c r="I742" s="4" t="s">
        <v>3302</v>
      </c>
      <c r="J742" s="4">
        <v>3207465359</v>
      </c>
      <c r="K742" s="21">
        <f>+VLOOKUP(A742,'[1]2024'!$B:$I,8,0)</f>
        <v>45604</v>
      </c>
      <c r="L742" s="21">
        <f>+VLOOKUP(A742,'[1]2024'!$B:$J,9,0)</f>
        <v>45608</v>
      </c>
      <c r="M742" s="21">
        <f>+VLOOKUP(A742,'[1]2024'!$B:$K,10,0)</f>
        <v>45699</v>
      </c>
      <c r="N742" s="4">
        <v>3</v>
      </c>
      <c r="O742" s="4" t="s">
        <v>31</v>
      </c>
      <c r="P742" s="4"/>
      <c r="Q742" s="21"/>
      <c r="R742" s="2">
        <v>8160000</v>
      </c>
      <c r="S742" s="2">
        <v>0</v>
      </c>
      <c r="T742" s="15">
        <v>8160000</v>
      </c>
      <c r="U742" s="17" t="s">
        <v>3153</v>
      </c>
      <c r="V742" s="4" t="s">
        <v>2232</v>
      </c>
      <c r="W742" s="4" t="s">
        <v>31</v>
      </c>
      <c r="X742" s="17" t="s">
        <v>34</v>
      </c>
    </row>
    <row r="743" spans="1:24">
      <c r="A743" s="4">
        <v>742</v>
      </c>
      <c r="B743" s="4" t="s">
        <v>64</v>
      </c>
      <c r="C743" s="3" t="s">
        <v>25</v>
      </c>
      <c r="D743" s="3" t="s">
        <v>26</v>
      </c>
      <c r="E743" s="4" t="s">
        <v>2921</v>
      </c>
      <c r="F743" s="4" t="s">
        <v>3303</v>
      </c>
      <c r="G743" s="4" t="s">
        <v>3304</v>
      </c>
      <c r="H743" s="4" t="s">
        <v>3305</v>
      </c>
      <c r="I743" s="4" t="s">
        <v>3306</v>
      </c>
      <c r="J743" s="4">
        <v>3165643896</v>
      </c>
      <c r="K743" s="21">
        <f>+VLOOKUP(A743,'[1]2024'!$B:$I,8,0)</f>
        <v>45604</v>
      </c>
      <c r="L743" s="21">
        <f>+VLOOKUP(A743,'[1]2024'!$B:$J,9,0)</f>
        <v>45615</v>
      </c>
      <c r="M743" s="21">
        <f>+VLOOKUP(A743,'[1]2024'!$B:$K,10,0)</f>
        <v>45706</v>
      </c>
      <c r="N743" s="4">
        <v>3</v>
      </c>
      <c r="O743" s="4" t="s">
        <v>31</v>
      </c>
      <c r="P743" s="4"/>
      <c r="Q743" s="21"/>
      <c r="R743" s="2">
        <v>14319000</v>
      </c>
      <c r="S743" s="2">
        <v>0</v>
      </c>
      <c r="T743" s="15">
        <v>14319000</v>
      </c>
      <c r="U743" s="17" t="s">
        <v>3307</v>
      </c>
      <c r="V743" s="4" t="s">
        <v>2799</v>
      </c>
      <c r="W743" s="4" t="s">
        <v>31</v>
      </c>
      <c r="X743" s="17" t="s">
        <v>1962</v>
      </c>
    </row>
    <row r="744" spans="1:24">
      <c r="A744" s="4">
        <v>743</v>
      </c>
      <c r="B744" s="4" t="s">
        <v>591</v>
      </c>
      <c r="C744" s="3" t="s">
        <v>25</v>
      </c>
      <c r="D744" s="3" t="s">
        <v>46</v>
      </c>
      <c r="E744" s="4" t="s">
        <v>2962</v>
      </c>
      <c r="F744" s="4" t="s">
        <v>1547</v>
      </c>
      <c r="G744" s="4">
        <v>53070452</v>
      </c>
      <c r="H744" s="4" t="s">
        <v>3308</v>
      </c>
      <c r="I744" s="4" t="s">
        <v>3309</v>
      </c>
      <c r="J744" s="4">
        <v>3108899963</v>
      </c>
      <c r="K744" s="21">
        <f>+VLOOKUP(A744,'[1]2024'!$B:$I,8,0)</f>
        <v>45604</v>
      </c>
      <c r="L744" s="21">
        <f>+VLOOKUP(A744,'[1]2024'!$B:$J,9,0)</f>
        <v>45609</v>
      </c>
      <c r="M744" s="21">
        <f>+VLOOKUP(A744,'[1]2024'!$B:$K,10,0)</f>
        <v>45700</v>
      </c>
      <c r="N744" s="4">
        <v>3</v>
      </c>
      <c r="O744" s="4" t="s">
        <v>31</v>
      </c>
      <c r="P744" s="4"/>
      <c r="Q744" s="21"/>
      <c r="R744" s="2">
        <v>9150000</v>
      </c>
      <c r="S744" s="2">
        <v>0</v>
      </c>
      <c r="T744" s="15">
        <v>9150000</v>
      </c>
      <c r="U744" s="17" t="s">
        <v>3061</v>
      </c>
      <c r="V744" s="4" t="s">
        <v>2966</v>
      </c>
      <c r="W744" s="4" t="s">
        <v>31</v>
      </c>
      <c r="X744" s="17" t="s">
        <v>34</v>
      </c>
    </row>
    <row r="745" spans="1:24">
      <c r="A745" s="4">
        <v>744</v>
      </c>
      <c r="B745" s="4" t="s">
        <v>591</v>
      </c>
      <c r="C745" s="3" t="s">
        <v>25</v>
      </c>
      <c r="D745" s="3" t="s">
        <v>46</v>
      </c>
      <c r="E745" s="4" t="s">
        <v>3310</v>
      </c>
      <c r="F745" s="4" t="s">
        <v>1147</v>
      </c>
      <c r="G745" s="4">
        <v>80723323</v>
      </c>
      <c r="H745" s="4" t="s">
        <v>3311</v>
      </c>
      <c r="I745" s="4" t="s">
        <v>3312</v>
      </c>
      <c r="J745" s="4">
        <v>3204940393</v>
      </c>
      <c r="K745" s="21">
        <f>+VLOOKUP(A745,'[1]2024'!$B:$I,8,0)</f>
        <v>45604</v>
      </c>
      <c r="L745" s="21">
        <f>+VLOOKUP(A745,'[1]2024'!$B:$J,9,0)</f>
        <v>45609</v>
      </c>
      <c r="M745" s="21">
        <f>+VLOOKUP(A745,'[1]2024'!$B:$K,10,0)</f>
        <v>45700</v>
      </c>
      <c r="N745" s="4">
        <v>3</v>
      </c>
      <c r="O745" s="4" t="s">
        <v>31</v>
      </c>
      <c r="P745" s="4"/>
      <c r="Q745" s="21"/>
      <c r="R745" s="2">
        <v>10500000</v>
      </c>
      <c r="S745" s="2">
        <v>0</v>
      </c>
      <c r="T745" s="15">
        <v>10500000</v>
      </c>
      <c r="U745" s="17" t="s">
        <v>3313</v>
      </c>
      <c r="V745" s="4" t="s">
        <v>3314</v>
      </c>
      <c r="W745" s="4" t="s">
        <v>31</v>
      </c>
      <c r="X745" s="17" t="s">
        <v>34</v>
      </c>
    </row>
    <row r="746" spans="1:24">
      <c r="A746" s="4">
        <v>745</v>
      </c>
      <c r="B746" s="4" t="s">
        <v>24</v>
      </c>
      <c r="C746" s="3" t="s">
        <v>25</v>
      </c>
      <c r="D746" s="3" t="s">
        <v>26</v>
      </c>
      <c r="E746" s="4" t="s">
        <v>3315</v>
      </c>
      <c r="F746" s="4" t="s">
        <v>1201</v>
      </c>
      <c r="G746" s="4">
        <v>79692472</v>
      </c>
      <c r="H746" s="4" t="s">
        <v>3316</v>
      </c>
      <c r="I746" s="4" t="s">
        <v>3317</v>
      </c>
      <c r="J746" s="4">
        <v>3112939211</v>
      </c>
      <c r="K746" s="21">
        <f>+VLOOKUP(A746,'[1]2024'!$B:$I,8,0)</f>
        <v>45615</v>
      </c>
      <c r="L746" s="21">
        <f>+VLOOKUP(A746,'[1]2024'!$B:$J,9,0)</f>
        <v>45617</v>
      </c>
      <c r="M746" s="21">
        <f>+VLOOKUP(A746,'[1]2024'!$B:$K,10,0)</f>
        <v>45677</v>
      </c>
      <c r="N746" s="4">
        <v>2</v>
      </c>
      <c r="O746" s="4" t="s">
        <v>31</v>
      </c>
      <c r="P746" s="4"/>
      <c r="Q746" s="21"/>
      <c r="R746" s="2">
        <v>9546000</v>
      </c>
      <c r="S746" s="2">
        <v>0</v>
      </c>
      <c r="T746" s="15">
        <v>9546000</v>
      </c>
      <c r="U746" s="17" t="s">
        <v>3318</v>
      </c>
      <c r="V746" s="4">
        <v>0</v>
      </c>
      <c r="W746" s="4" t="s">
        <v>31</v>
      </c>
      <c r="X746" s="17" t="s">
        <v>34</v>
      </c>
    </row>
    <row r="747" spans="1:24">
      <c r="A747" s="4">
        <v>746</v>
      </c>
      <c r="B747" s="4" t="s">
        <v>24</v>
      </c>
      <c r="C747" s="3" t="s">
        <v>25</v>
      </c>
      <c r="D747" s="3" t="s">
        <v>26</v>
      </c>
      <c r="E747" s="4" t="s">
        <v>3274</v>
      </c>
      <c r="F747" s="4" t="s">
        <v>3319</v>
      </c>
      <c r="G747" s="4">
        <v>79485205</v>
      </c>
      <c r="H747" s="4" t="s">
        <v>3320</v>
      </c>
      <c r="I747" s="4" t="s">
        <v>3321</v>
      </c>
      <c r="J747" s="4">
        <v>3103100407</v>
      </c>
      <c r="K747" s="21">
        <f>+VLOOKUP(A747,'[1]2024'!$B:$I,8,0)</f>
        <v>45604</v>
      </c>
      <c r="L747" s="21">
        <f>+VLOOKUP(A747,'[1]2024'!$B:$J,9,0)</f>
        <v>45609</v>
      </c>
      <c r="M747" s="21">
        <f>+VLOOKUP(A747,'[1]2024'!$B:$K,10,0)</f>
        <v>45700</v>
      </c>
      <c r="N747" s="4">
        <v>3</v>
      </c>
      <c r="O747" s="4" t="s">
        <v>31</v>
      </c>
      <c r="P747" s="4"/>
      <c r="Q747" s="21"/>
      <c r="R747" s="2">
        <v>16404000</v>
      </c>
      <c r="S747" s="2">
        <v>0</v>
      </c>
      <c r="T747" s="15">
        <v>16404000</v>
      </c>
      <c r="U747" s="17" t="s">
        <v>3278</v>
      </c>
      <c r="V747" s="4" t="s">
        <v>2499</v>
      </c>
      <c r="W747" s="4" t="s">
        <v>31</v>
      </c>
      <c r="X747" s="17" t="s">
        <v>34</v>
      </c>
    </row>
    <row r="748" spans="1:24">
      <c r="A748" s="4">
        <v>747</v>
      </c>
      <c r="B748" s="4" t="s">
        <v>232</v>
      </c>
      <c r="C748" s="3" t="s">
        <v>25</v>
      </c>
      <c r="D748" s="3" t="s">
        <v>46</v>
      </c>
      <c r="E748" s="4" t="s">
        <v>3322</v>
      </c>
      <c r="F748" s="4" t="s">
        <v>3323</v>
      </c>
      <c r="G748" s="4">
        <v>79720582</v>
      </c>
      <c r="H748" s="4" t="s">
        <v>3324</v>
      </c>
      <c r="I748" s="4" t="s">
        <v>3325</v>
      </c>
      <c r="J748" s="4">
        <v>3133223150</v>
      </c>
      <c r="K748" s="21">
        <f>+VLOOKUP(A748,'[1]2024'!$B:$I,8,0)</f>
        <v>45604</v>
      </c>
      <c r="L748" s="21">
        <f>+VLOOKUP(A748,'[1]2024'!$B:$J,9,0)</f>
        <v>45611</v>
      </c>
      <c r="M748" s="21">
        <f>+VLOOKUP(A748,'[1]2024'!$B:$K,10,0)</f>
        <v>45702</v>
      </c>
      <c r="N748" s="4">
        <v>3</v>
      </c>
      <c r="O748" s="4" t="s">
        <v>31</v>
      </c>
      <c r="P748" s="4"/>
      <c r="Q748" s="21"/>
      <c r="R748" s="2">
        <v>11100000</v>
      </c>
      <c r="S748" s="2">
        <v>0</v>
      </c>
      <c r="T748" s="15">
        <v>11100000</v>
      </c>
      <c r="U748" s="17" t="s">
        <v>3326</v>
      </c>
      <c r="V748" s="4" t="s">
        <v>2219</v>
      </c>
      <c r="W748" s="4" t="s">
        <v>31</v>
      </c>
      <c r="X748" s="17" t="s">
        <v>1962</v>
      </c>
    </row>
    <row r="749" spans="1:24">
      <c r="A749" s="4">
        <v>748</v>
      </c>
      <c r="B749" s="4" t="s">
        <v>64</v>
      </c>
      <c r="C749" s="3" t="s">
        <v>25</v>
      </c>
      <c r="D749" s="3" t="s">
        <v>46</v>
      </c>
      <c r="E749" s="4" t="s">
        <v>3327</v>
      </c>
      <c r="F749" s="4" t="s">
        <v>3328</v>
      </c>
      <c r="G749" s="4">
        <v>1110453843</v>
      </c>
      <c r="H749" s="4" t="s">
        <v>3329</v>
      </c>
      <c r="I749" s="4" t="s">
        <v>3330</v>
      </c>
      <c r="J749" s="4">
        <v>3102102779</v>
      </c>
      <c r="K749" s="21">
        <f>+VLOOKUP(A749,'[1]2024'!$B:$I,8,0)</f>
        <v>45604</v>
      </c>
      <c r="L749" s="21">
        <f>+VLOOKUP(A749,'[1]2024'!$B:$J,9,0)</f>
        <v>45610</v>
      </c>
      <c r="M749" s="21">
        <f>+VLOOKUP(A749,'[1]2024'!$B:$K,10,0)</f>
        <v>45701</v>
      </c>
      <c r="N749" s="4">
        <v>3</v>
      </c>
      <c r="O749" s="4" t="s">
        <v>31</v>
      </c>
      <c r="P749" s="4"/>
      <c r="Q749" s="21"/>
      <c r="R749" s="2">
        <v>8160000</v>
      </c>
      <c r="S749" s="2">
        <v>0</v>
      </c>
      <c r="T749" s="15">
        <v>8160000</v>
      </c>
      <c r="U749" s="17" t="s">
        <v>3331</v>
      </c>
      <c r="V749" s="4" t="s">
        <v>3015</v>
      </c>
      <c r="W749" s="4" t="s">
        <v>31</v>
      </c>
      <c r="X749" s="17" t="s">
        <v>1962</v>
      </c>
    </row>
    <row r="750" spans="1:24">
      <c r="A750" s="4">
        <v>749</v>
      </c>
      <c r="B750" s="4" t="s">
        <v>24</v>
      </c>
      <c r="C750" s="3" t="s">
        <v>25</v>
      </c>
      <c r="D750" s="3" t="s">
        <v>26</v>
      </c>
      <c r="E750" s="4" t="s">
        <v>3332</v>
      </c>
      <c r="F750" s="4" t="s">
        <v>707</v>
      </c>
      <c r="G750" s="4">
        <v>1022366705</v>
      </c>
      <c r="H750" s="4" t="s">
        <v>3333</v>
      </c>
      <c r="I750" s="4" t="s">
        <v>3334</v>
      </c>
      <c r="J750" s="4">
        <v>3208820082</v>
      </c>
      <c r="K750" s="21">
        <f>+VLOOKUP(A750,'[1]2024'!$B:$I,8,0)</f>
        <v>45604</v>
      </c>
      <c r="L750" s="21">
        <f>+VLOOKUP(A750,'[1]2024'!$B:$J,9,0)</f>
        <v>45609</v>
      </c>
      <c r="M750" s="21">
        <f>+VLOOKUP(A750,'[1]2024'!$B:$K,10,0)</f>
        <v>45700</v>
      </c>
      <c r="N750" s="4">
        <v>3</v>
      </c>
      <c r="O750" s="4" t="s">
        <v>31</v>
      </c>
      <c r="P750" s="4"/>
      <c r="Q750" s="21"/>
      <c r="R750" s="2">
        <v>14319000</v>
      </c>
      <c r="S750" s="2">
        <v>0</v>
      </c>
      <c r="T750" s="15">
        <v>14319000</v>
      </c>
      <c r="U750" s="17" t="s">
        <v>3335</v>
      </c>
      <c r="V750" s="4" t="s">
        <v>2898</v>
      </c>
      <c r="W750" s="4" t="s">
        <v>31</v>
      </c>
      <c r="X750" s="17" t="s">
        <v>34</v>
      </c>
    </row>
    <row r="751" spans="1:24">
      <c r="A751" s="4">
        <v>750</v>
      </c>
      <c r="B751" s="4" t="s">
        <v>675</v>
      </c>
      <c r="C751" s="3" t="s">
        <v>25</v>
      </c>
      <c r="D751" s="3" t="s">
        <v>46</v>
      </c>
      <c r="E751" s="4" t="s">
        <v>3336</v>
      </c>
      <c r="F751" s="4" t="s">
        <v>3337</v>
      </c>
      <c r="G751" s="4">
        <v>80216563</v>
      </c>
      <c r="H751" s="4" t="s">
        <v>1664</v>
      </c>
      <c r="I751" s="4" t="s">
        <v>1665</v>
      </c>
      <c r="J751" s="4">
        <v>3103168517</v>
      </c>
      <c r="K751" s="21">
        <f>+VLOOKUP(A751,'[1]2024'!$B:$I,8,0)</f>
        <v>45604</v>
      </c>
      <c r="L751" s="21">
        <f>+VLOOKUP(A751,'[1]2024'!$B:$J,9,0)</f>
        <v>45609</v>
      </c>
      <c r="M751" s="21">
        <f>+VLOOKUP(A751,'[1]2024'!$B:$K,10,0)</f>
        <v>45700</v>
      </c>
      <c r="N751" s="4">
        <v>3</v>
      </c>
      <c r="O751" s="4" t="s">
        <v>31</v>
      </c>
      <c r="P751" s="4"/>
      <c r="Q751" s="21"/>
      <c r="R751" s="2">
        <v>8682000</v>
      </c>
      <c r="S751" s="2">
        <v>0</v>
      </c>
      <c r="T751" s="15">
        <v>8682000</v>
      </c>
      <c r="U751" s="17" t="s">
        <v>3338</v>
      </c>
      <c r="V751" s="4" t="s">
        <v>2171</v>
      </c>
      <c r="W751" s="4" t="s">
        <v>31</v>
      </c>
      <c r="X751" s="17" t="s">
        <v>34</v>
      </c>
    </row>
    <row r="752" spans="1:24">
      <c r="A752" s="4">
        <v>751</v>
      </c>
      <c r="B752" s="4" t="s">
        <v>58</v>
      </c>
      <c r="C752" s="3" t="s">
        <v>25</v>
      </c>
      <c r="D752" s="3" t="s">
        <v>26</v>
      </c>
      <c r="E752" s="4" t="s">
        <v>3339</v>
      </c>
      <c r="F752" s="4" t="s">
        <v>3340</v>
      </c>
      <c r="G752" s="4">
        <v>1013682981</v>
      </c>
      <c r="H752" s="4" t="s">
        <v>3341</v>
      </c>
      <c r="I752" s="4" t="s">
        <v>3342</v>
      </c>
      <c r="J752" s="4">
        <v>3163094392</v>
      </c>
      <c r="K752" s="21">
        <f>+VLOOKUP(A752,'[1]2024'!$B:$I,8,0)</f>
        <v>45604</v>
      </c>
      <c r="L752" s="21">
        <f>+VLOOKUP(A752,'[1]2024'!$B:$J,9,0)</f>
        <v>45611</v>
      </c>
      <c r="M752" s="21">
        <f>+VLOOKUP(A752,'[1]2024'!$B:$K,10,0)</f>
        <v>45702</v>
      </c>
      <c r="N752" s="4">
        <v>3</v>
      </c>
      <c r="O752" s="4" t="s">
        <v>31</v>
      </c>
      <c r="P752" s="4"/>
      <c r="Q752" s="21"/>
      <c r="R752" s="2">
        <v>14319000</v>
      </c>
      <c r="S752" s="2">
        <v>0</v>
      </c>
      <c r="T752" s="15">
        <v>14319000</v>
      </c>
      <c r="U752" s="17" t="s">
        <v>3343</v>
      </c>
      <c r="V752" s="4" t="s">
        <v>483</v>
      </c>
      <c r="W752" s="4" t="s">
        <v>31</v>
      </c>
      <c r="X752" s="17" t="s">
        <v>1962</v>
      </c>
    </row>
    <row r="753" spans="1:24">
      <c r="A753" s="4">
        <v>752</v>
      </c>
      <c r="B753" s="4" t="s">
        <v>58</v>
      </c>
      <c r="C753" s="3" t="s">
        <v>25</v>
      </c>
      <c r="D753" s="3" t="s">
        <v>26</v>
      </c>
      <c r="E753" s="4" t="s">
        <v>3344</v>
      </c>
      <c r="F753" s="4" t="s">
        <v>1878</v>
      </c>
      <c r="G753" s="4">
        <v>1193366977</v>
      </c>
      <c r="H753" s="4" t="s">
        <v>1879</v>
      </c>
      <c r="I753" s="4" t="s">
        <v>1880</v>
      </c>
      <c r="J753" s="4">
        <v>3053555521</v>
      </c>
      <c r="K753" s="21">
        <f>+VLOOKUP(A753,'[1]2024'!$B:$I,8,0)</f>
        <v>45604</v>
      </c>
      <c r="L753" s="21">
        <f>+VLOOKUP(A753,'[1]2024'!$B:$J,9,0)</f>
        <v>45611</v>
      </c>
      <c r="M753" s="21">
        <f>+VLOOKUP(A753,'[1]2024'!$B:$K,10,0)</f>
        <v>45702</v>
      </c>
      <c r="N753" s="4">
        <v>3</v>
      </c>
      <c r="O753" s="4" t="s">
        <v>31</v>
      </c>
      <c r="P753" s="4"/>
      <c r="Q753" s="21"/>
      <c r="R753" s="2">
        <v>14319000</v>
      </c>
      <c r="S753" s="2">
        <v>0</v>
      </c>
      <c r="T753" s="15">
        <v>14319000</v>
      </c>
      <c r="U753" s="17" t="s">
        <v>3345</v>
      </c>
      <c r="V753" s="4" t="s">
        <v>2625</v>
      </c>
      <c r="W753" s="4" t="s">
        <v>31</v>
      </c>
      <c r="X753" s="17" t="s">
        <v>1962</v>
      </c>
    </row>
    <row r="754" spans="1:24">
      <c r="A754" s="4">
        <v>753</v>
      </c>
      <c r="B754" s="4" t="s">
        <v>24</v>
      </c>
      <c r="C754" s="3" t="s">
        <v>25</v>
      </c>
      <c r="D754" s="3" t="s">
        <v>26</v>
      </c>
      <c r="E754" s="4" t="s">
        <v>3274</v>
      </c>
      <c r="F754" s="4" t="s">
        <v>3346</v>
      </c>
      <c r="G754" s="4">
        <v>79817063</v>
      </c>
      <c r="H754" s="4" t="s">
        <v>3347</v>
      </c>
      <c r="I754" s="4" t="s">
        <v>3348</v>
      </c>
      <c r="J754" s="4">
        <v>3112185847</v>
      </c>
      <c r="K754" s="21">
        <f>+VLOOKUP(A754,'[1]2024'!$B:$I,8,0)</f>
        <v>45604</v>
      </c>
      <c r="L754" s="21">
        <f>+VLOOKUP(A754,'[1]2024'!$B:$J,9,0)</f>
        <v>45611</v>
      </c>
      <c r="M754" s="21">
        <f>+VLOOKUP(A754,'[1]2024'!$B:$K,10,0)</f>
        <v>45702</v>
      </c>
      <c r="N754" s="4">
        <v>3</v>
      </c>
      <c r="O754" s="4" t="s">
        <v>31</v>
      </c>
      <c r="P754" s="4"/>
      <c r="Q754" s="21"/>
      <c r="R754" s="2">
        <v>16404000</v>
      </c>
      <c r="S754" s="2">
        <v>0</v>
      </c>
      <c r="T754" s="15">
        <v>16404000</v>
      </c>
      <c r="U754" s="17" t="s">
        <v>3278</v>
      </c>
      <c r="V754" s="4" t="s">
        <v>2499</v>
      </c>
      <c r="W754" s="4" t="s">
        <v>31</v>
      </c>
      <c r="X754" s="17" t="s">
        <v>1962</v>
      </c>
    </row>
    <row r="755" spans="1:24">
      <c r="A755" s="4">
        <v>754</v>
      </c>
      <c r="B755" s="4" t="s">
        <v>542</v>
      </c>
      <c r="C755" s="3" t="s">
        <v>25</v>
      </c>
      <c r="D755" s="3" t="s">
        <v>26</v>
      </c>
      <c r="E755" s="4" t="s">
        <v>3349</v>
      </c>
      <c r="F755" s="4" t="s">
        <v>3350</v>
      </c>
      <c r="G755" s="4">
        <v>1018455289</v>
      </c>
      <c r="H755" s="4" t="s">
        <v>3351</v>
      </c>
      <c r="I755" s="4" t="s">
        <v>3352</v>
      </c>
      <c r="J755" s="4">
        <v>3185432842</v>
      </c>
      <c r="K755" s="21">
        <f>+VLOOKUP(A755,'[1]2024'!$B:$I,8,0)</f>
        <v>45604</v>
      </c>
      <c r="L755" s="21">
        <f>+VLOOKUP(A755,'[1]2024'!$B:$J,9,0)</f>
        <v>45609</v>
      </c>
      <c r="M755" s="21">
        <f>+VLOOKUP(A755,'[1]2024'!$B:$K,10,0)</f>
        <v>45700</v>
      </c>
      <c r="N755" s="4">
        <v>3</v>
      </c>
      <c r="O755" s="4" t="s">
        <v>31</v>
      </c>
      <c r="P755" s="4"/>
      <c r="Q755" s="21"/>
      <c r="R755" s="2">
        <v>16404000</v>
      </c>
      <c r="S755" s="2">
        <v>0</v>
      </c>
      <c r="T755" s="15">
        <v>16404000</v>
      </c>
      <c r="U755" s="17" t="s">
        <v>3353</v>
      </c>
      <c r="V755" s="4" t="s">
        <v>688</v>
      </c>
      <c r="W755" s="4" t="s">
        <v>31</v>
      </c>
      <c r="X755" s="17" t="s">
        <v>34</v>
      </c>
    </row>
    <row r="756" spans="1:24">
      <c r="A756" s="4">
        <v>755</v>
      </c>
      <c r="B756" s="4" t="s">
        <v>1043</v>
      </c>
      <c r="C756" s="3" t="s">
        <v>25</v>
      </c>
      <c r="D756" s="3" t="s">
        <v>26</v>
      </c>
      <c r="E756" s="4" t="s">
        <v>3354</v>
      </c>
      <c r="F756" s="4" t="s">
        <v>3355</v>
      </c>
      <c r="G756" s="4">
        <v>52177132</v>
      </c>
      <c r="H756" s="4" t="s">
        <v>1198</v>
      </c>
      <c r="I756" s="4" t="s">
        <v>1199</v>
      </c>
      <c r="J756" s="4">
        <v>3192077316</v>
      </c>
      <c r="K756" s="21">
        <f>+VLOOKUP(A756,'[1]2024'!$B:$I,8,0)</f>
        <v>45604</v>
      </c>
      <c r="L756" s="21">
        <f>+VLOOKUP(A756,'[1]2024'!$B:$J,9,0)</f>
        <v>45611</v>
      </c>
      <c r="M756" s="21">
        <f>+VLOOKUP(A756,'[1]2024'!$B:$K,10,0)</f>
        <v>45702</v>
      </c>
      <c r="N756" s="4">
        <v>3</v>
      </c>
      <c r="O756" s="4" t="s">
        <v>31</v>
      </c>
      <c r="P756" s="4"/>
      <c r="Q756" s="21"/>
      <c r="R756" s="2">
        <v>14319000</v>
      </c>
      <c r="S756" s="2">
        <v>0</v>
      </c>
      <c r="T756" s="15">
        <v>14319000</v>
      </c>
      <c r="U756" s="17" t="s">
        <v>3356</v>
      </c>
      <c r="V756" s="4" t="s">
        <v>2778</v>
      </c>
      <c r="W756" s="4" t="s">
        <v>31</v>
      </c>
      <c r="X756" s="17" t="s">
        <v>1962</v>
      </c>
    </row>
    <row r="757" spans="1:24">
      <c r="A757" s="4">
        <v>756</v>
      </c>
      <c r="B757" s="4" t="s">
        <v>58</v>
      </c>
      <c r="C757" s="3" t="s">
        <v>25</v>
      </c>
      <c r="D757" s="3" t="s">
        <v>26</v>
      </c>
      <c r="E757" s="4" t="s">
        <v>3357</v>
      </c>
      <c r="F757" s="4" t="s">
        <v>3358</v>
      </c>
      <c r="G757" s="4">
        <v>1022325145</v>
      </c>
      <c r="H757" s="4" t="s">
        <v>3359</v>
      </c>
      <c r="I757" s="4" t="s">
        <v>3360</v>
      </c>
      <c r="J757" s="4">
        <v>3113126118</v>
      </c>
      <c r="K757" s="21">
        <f>+VLOOKUP(A757,'[1]2024'!$B:$I,8,0)</f>
        <v>45604</v>
      </c>
      <c r="L757" s="21">
        <f>+VLOOKUP(A757,'[1]2024'!$B:$J,9,0)</f>
        <v>45616</v>
      </c>
      <c r="M757" s="21">
        <f>+VLOOKUP(A757,'[1]2024'!$B:$K,10,0)</f>
        <v>45707</v>
      </c>
      <c r="N757" s="4">
        <v>3</v>
      </c>
      <c r="O757" s="4" t="s">
        <v>31</v>
      </c>
      <c r="P757" s="4"/>
      <c r="Q757" s="21"/>
      <c r="R757" s="2">
        <v>15000000</v>
      </c>
      <c r="S757" s="2">
        <v>0</v>
      </c>
      <c r="T757" s="15">
        <v>15000000</v>
      </c>
      <c r="U757" s="17" t="s">
        <v>3361</v>
      </c>
      <c r="V757" s="4" t="s">
        <v>2518</v>
      </c>
      <c r="W757" s="4" t="s">
        <v>31</v>
      </c>
      <c r="X757" s="17" t="s">
        <v>1962</v>
      </c>
    </row>
    <row r="758" spans="1:24">
      <c r="A758" s="4">
        <v>757</v>
      </c>
      <c r="B758" s="4" t="s">
        <v>467</v>
      </c>
      <c r="C758" s="3" t="s">
        <v>25</v>
      </c>
      <c r="D758" s="3" t="s">
        <v>46</v>
      </c>
      <c r="E758" s="4" t="s">
        <v>3362</v>
      </c>
      <c r="F758" s="4" t="s">
        <v>3363</v>
      </c>
      <c r="G758" s="4">
        <v>52252049</v>
      </c>
      <c r="H758" s="4" t="s">
        <v>3364</v>
      </c>
      <c r="I758" s="4" t="s">
        <v>3365</v>
      </c>
      <c r="J758" s="4">
        <v>3103776036</v>
      </c>
      <c r="K758" s="21">
        <f>+VLOOKUP(A758,'[1]2024'!$B:$I,8,0)</f>
        <v>45604</v>
      </c>
      <c r="L758" s="21">
        <f>+VLOOKUP(A758,'[1]2024'!$B:$J,9,0)</f>
        <v>45611</v>
      </c>
      <c r="M758" s="21">
        <f>+VLOOKUP(A758,'[1]2024'!$B:$K,10,0)</f>
        <v>45702</v>
      </c>
      <c r="N758" s="4">
        <v>3</v>
      </c>
      <c r="O758" s="4" t="s">
        <v>31</v>
      </c>
      <c r="P758" s="4"/>
      <c r="Q758" s="21"/>
      <c r="R758" s="2">
        <v>7500000</v>
      </c>
      <c r="S758" s="2">
        <v>0</v>
      </c>
      <c r="T758" s="15">
        <v>7500000</v>
      </c>
      <c r="U758" s="17" t="s">
        <v>3366</v>
      </c>
      <c r="V758" s="4" t="s">
        <v>3099</v>
      </c>
      <c r="W758" s="4" t="s">
        <v>31</v>
      </c>
      <c r="X758" s="17" t="s">
        <v>1962</v>
      </c>
    </row>
    <row r="759" spans="1:24">
      <c r="A759" s="4">
        <v>758</v>
      </c>
      <c r="B759" s="4" t="s">
        <v>718</v>
      </c>
      <c r="C759" s="3" t="s">
        <v>25</v>
      </c>
      <c r="D759" s="3" t="s">
        <v>46</v>
      </c>
      <c r="E759" s="4" t="s">
        <v>3367</v>
      </c>
      <c r="F759" s="4" t="s">
        <v>3368</v>
      </c>
      <c r="G759" s="4">
        <v>1026300620</v>
      </c>
      <c r="H759" s="4" t="s">
        <v>3369</v>
      </c>
      <c r="I759" s="4" t="s">
        <v>3370</v>
      </c>
      <c r="J759" s="4">
        <v>3143139029</v>
      </c>
      <c r="K759" s="21">
        <f>+VLOOKUP(A759,'[1]2024'!$B:$I,8,0)</f>
        <v>45609</v>
      </c>
      <c r="L759" s="21">
        <f>+VLOOKUP(A759,'[1]2024'!$B:$J,9,0)</f>
        <v>45616</v>
      </c>
      <c r="M759" s="21">
        <f>+VLOOKUP(A759,'[1]2024'!$B:$K,10,0)</f>
        <v>45707</v>
      </c>
      <c r="N759" s="4">
        <v>3</v>
      </c>
      <c r="O759" s="4" t="s">
        <v>31</v>
      </c>
      <c r="P759" s="4"/>
      <c r="Q759" s="21"/>
      <c r="R759" s="2">
        <v>8160000</v>
      </c>
      <c r="S759" s="2">
        <v>0</v>
      </c>
      <c r="T759" s="15">
        <v>8160000</v>
      </c>
      <c r="U759" s="17" t="s">
        <v>3371</v>
      </c>
      <c r="V759" s="4" t="s">
        <v>2769</v>
      </c>
      <c r="W759" s="4" t="s">
        <v>31</v>
      </c>
      <c r="X759" s="17" t="s">
        <v>1962</v>
      </c>
    </row>
    <row r="760" spans="1:24">
      <c r="A760" s="4">
        <v>759</v>
      </c>
      <c r="B760" s="4" t="s">
        <v>302</v>
      </c>
      <c r="C760" s="3" t="s">
        <v>25</v>
      </c>
      <c r="D760" s="3" t="s">
        <v>46</v>
      </c>
      <c r="E760" s="4" t="s">
        <v>3149</v>
      </c>
      <c r="F760" s="4" t="s">
        <v>898</v>
      </c>
      <c r="G760" s="4">
        <v>1001328300</v>
      </c>
      <c r="H760" s="4" t="s">
        <v>3372</v>
      </c>
      <c r="I760" s="4" t="s">
        <v>3373</v>
      </c>
      <c r="J760" s="4">
        <v>3228950121</v>
      </c>
      <c r="K760" s="21">
        <f>+VLOOKUP(A760,'[1]2024'!$B:$I,8,0)</f>
        <v>45604</v>
      </c>
      <c r="L760" s="21">
        <f>+VLOOKUP(A760,'[1]2024'!$B:$J,9,0)</f>
        <v>45611</v>
      </c>
      <c r="M760" s="21">
        <f>+VLOOKUP(A760,'[1]2024'!$B:$K,10,0)</f>
        <v>45702</v>
      </c>
      <c r="N760" s="4">
        <v>3</v>
      </c>
      <c r="O760" s="4" t="s">
        <v>31</v>
      </c>
      <c r="P760" s="4"/>
      <c r="Q760" s="21"/>
      <c r="R760" s="2">
        <v>8160000</v>
      </c>
      <c r="S760" s="2">
        <v>0</v>
      </c>
      <c r="T760" s="15">
        <v>8160000</v>
      </c>
      <c r="U760" s="17" t="s">
        <v>3153</v>
      </c>
      <c r="V760" s="4" t="s">
        <v>2232</v>
      </c>
      <c r="W760" s="4" t="s">
        <v>31</v>
      </c>
      <c r="X760" s="17" t="s">
        <v>1962</v>
      </c>
    </row>
    <row r="761" spans="1:24">
      <c r="A761" s="4">
        <v>760</v>
      </c>
      <c r="B761" s="4" t="s">
        <v>302</v>
      </c>
      <c r="C761" s="3" t="s">
        <v>25</v>
      </c>
      <c r="D761" s="3" t="s">
        <v>46</v>
      </c>
      <c r="E761" s="4" t="s">
        <v>3374</v>
      </c>
      <c r="F761" s="4" t="s">
        <v>3375</v>
      </c>
      <c r="G761" s="4">
        <v>91943518</v>
      </c>
      <c r="H761" s="4" t="s">
        <v>3376</v>
      </c>
      <c r="I761" s="4" t="s">
        <v>3377</v>
      </c>
      <c r="J761" s="4">
        <v>3143432158</v>
      </c>
      <c r="K761" s="21">
        <f>+VLOOKUP(A761,'[1]2024'!$B:$I,8,0)</f>
        <v>45604</v>
      </c>
      <c r="L761" s="21">
        <f>+VLOOKUP(A761,'[1]2024'!$B:$J,9,0)</f>
        <v>45615</v>
      </c>
      <c r="M761" s="21">
        <f>+VLOOKUP(A761,'[1]2024'!$B:$K,10,0)</f>
        <v>45706</v>
      </c>
      <c r="N761" s="4">
        <v>3</v>
      </c>
      <c r="O761" s="4" t="s">
        <v>31</v>
      </c>
      <c r="P761" s="4"/>
      <c r="Q761" s="21"/>
      <c r="R761" s="2">
        <v>8160000</v>
      </c>
      <c r="S761" s="2">
        <v>0</v>
      </c>
      <c r="T761" s="15">
        <v>8160000</v>
      </c>
      <c r="U761" s="17" t="s">
        <v>3378</v>
      </c>
      <c r="V761" s="4" t="s">
        <v>2232</v>
      </c>
      <c r="W761" s="4" t="s">
        <v>31</v>
      </c>
      <c r="X761" s="17" t="s">
        <v>1962</v>
      </c>
    </row>
    <row r="762" spans="1:24">
      <c r="A762" s="4">
        <v>761</v>
      </c>
      <c r="B762" s="4" t="s">
        <v>24</v>
      </c>
      <c r="C762" s="3" t="s">
        <v>25</v>
      </c>
      <c r="D762" s="3" t="s">
        <v>26</v>
      </c>
      <c r="E762" s="4" t="s">
        <v>3379</v>
      </c>
      <c r="F762" s="4" t="s">
        <v>3380</v>
      </c>
      <c r="G762" s="4">
        <v>52295970</v>
      </c>
      <c r="H762" s="4" t="s">
        <v>3381</v>
      </c>
      <c r="I762" s="4" t="s">
        <v>3382</v>
      </c>
      <c r="J762" s="4">
        <v>8146737</v>
      </c>
      <c r="K762" s="21">
        <f>+VLOOKUP(A762,'[1]2024'!$B:$I,8,0)</f>
        <v>45604</v>
      </c>
      <c r="L762" s="21">
        <f>+VLOOKUP(A762,'[1]2024'!$B:$J,9,0)</f>
        <v>45611</v>
      </c>
      <c r="M762" s="21">
        <f>+VLOOKUP(A762,'[1]2024'!$B:$K,10,0)</f>
        <v>45702</v>
      </c>
      <c r="N762" s="4">
        <v>3</v>
      </c>
      <c r="O762" s="4" t="s">
        <v>31</v>
      </c>
      <c r="P762" s="4"/>
      <c r="Q762" s="21"/>
      <c r="R762" s="2">
        <v>16500000</v>
      </c>
      <c r="S762" s="2">
        <v>0</v>
      </c>
      <c r="T762" s="15">
        <v>16500000</v>
      </c>
      <c r="U762" s="17" t="s">
        <v>3383</v>
      </c>
      <c r="V762" s="4" t="s">
        <v>2219</v>
      </c>
      <c r="W762" s="4" t="s">
        <v>31</v>
      </c>
      <c r="X762" s="17" t="s">
        <v>1962</v>
      </c>
    </row>
    <row r="763" spans="1:24">
      <c r="A763" s="4">
        <v>762</v>
      </c>
      <c r="B763" s="4" t="s">
        <v>24</v>
      </c>
      <c r="C763" s="3" t="s">
        <v>25</v>
      </c>
      <c r="D763" s="3" t="s">
        <v>46</v>
      </c>
      <c r="E763" s="4" t="s">
        <v>3384</v>
      </c>
      <c r="F763" s="4" t="s">
        <v>3385</v>
      </c>
      <c r="G763" s="4">
        <v>80849822</v>
      </c>
      <c r="H763" s="4" t="s">
        <v>3386</v>
      </c>
      <c r="I763" s="4" t="s">
        <v>3387</v>
      </c>
      <c r="J763" s="4">
        <v>3204744769</v>
      </c>
      <c r="K763" s="21">
        <f>+VLOOKUP(A763,'[1]2024'!$B:$I,8,0)</f>
        <v>45604</v>
      </c>
      <c r="L763" s="21">
        <f>+VLOOKUP(A763,'[1]2024'!$B:$J,9,0)</f>
        <v>45609</v>
      </c>
      <c r="M763" s="21">
        <f>+VLOOKUP(A763,'[1]2024'!$B:$K,10,0)</f>
        <v>45700</v>
      </c>
      <c r="N763" s="4">
        <v>3</v>
      </c>
      <c r="O763" s="4" t="s">
        <v>31</v>
      </c>
      <c r="P763" s="4"/>
      <c r="Q763" s="21"/>
      <c r="R763" s="2">
        <v>8160000</v>
      </c>
      <c r="S763" s="2">
        <v>0</v>
      </c>
      <c r="T763" s="15">
        <v>8160000</v>
      </c>
      <c r="U763" s="17" t="s">
        <v>3388</v>
      </c>
      <c r="V763" s="4" t="s">
        <v>2357</v>
      </c>
      <c r="W763" s="4" t="s">
        <v>31</v>
      </c>
      <c r="X763" s="17" t="s">
        <v>34</v>
      </c>
    </row>
    <row r="764" spans="1:24">
      <c r="A764" s="4">
        <v>763</v>
      </c>
      <c r="B764" s="4" t="s">
        <v>654</v>
      </c>
      <c r="C764" s="3" t="s">
        <v>25</v>
      </c>
      <c r="D764" s="3" t="s">
        <v>26</v>
      </c>
      <c r="E764" s="4" t="s">
        <v>3389</v>
      </c>
      <c r="F764" s="4" t="s">
        <v>726</v>
      </c>
      <c r="G764" s="4">
        <v>1088247115</v>
      </c>
      <c r="H764" s="4" t="s">
        <v>3390</v>
      </c>
      <c r="I764" s="4" t="s">
        <v>3391</v>
      </c>
      <c r="J764" s="4">
        <v>3117913068</v>
      </c>
      <c r="K764" s="21">
        <f>+VLOOKUP(A764,'[1]2024'!$B:$I,8,0)</f>
        <v>45609</v>
      </c>
      <c r="L764" s="21">
        <f>+VLOOKUP(A764,'[1]2024'!$B:$J,9,0)</f>
        <v>45611</v>
      </c>
      <c r="M764" s="21">
        <f>+VLOOKUP(A764,'[1]2024'!$B:$K,10,0)</f>
        <v>45671</v>
      </c>
      <c r="N764" s="4">
        <v>2</v>
      </c>
      <c r="O764" s="4" t="s">
        <v>31</v>
      </c>
      <c r="P764" s="4"/>
      <c r="Q764" s="21"/>
      <c r="R764" s="2">
        <v>9546000</v>
      </c>
      <c r="S764" s="2">
        <v>0</v>
      </c>
      <c r="T764" s="15">
        <v>9546000</v>
      </c>
      <c r="U764" s="17" t="s">
        <v>3392</v>
      </c>
      <c r="V764" s="4" t="s">
        <v>2357</v>
      </c>
      <c r="W764" s="4" t="s">
        <v>31</v>
      </c>
      <c r="X764" s="17" t="s">
        <v>34</v>
      </c>
    </row>
    <row r="765" spans="1:24">
      <c r="A765" s="4">
        <v>764</v>
      </c>
      <c r="B765" s="4" t="s">
        <v>906</v>
      </c>
      <c r="C765" s="3" t="s">
        <v>25</v>
      </c>
      <c r="D765" s="3" t="s">
        <v>1968</v>
      </c>
      <c r="E765" s="4" t="s">
        <v>3393</v>
      </c>
      <c r="F765" s="4" t="s">
        <v>3394</v>
      </c>
      <c r="G765" s="4" t="s">
        <v>3395</v>
      </c>
      <c r="H765" s="4" t="s">
        <v>3396</v>
      </c>
      <c r="I765" s="4" t="s">
        <v>3397</v>
      </c>
      <c r="J765" s="4" t="s">
        <v>3398</v>
      </c>
      <c r="K765" s="21">
        <f>+VLOOKUP(A765,'[1]2024'!$B:$I,8,0)</f>
        <v>45638</v>
      </c>
      <c r="L765" s="21" t="str">
        <f>+VLOOKUP(A765,'[1]2024'!$B:$J,9,0)</f>
        <v xml:space="preserve">FIRMADO </v>
      </c>
      <c r="M765" s="21">
        <f>+VLOOKUP(A765,'[1]2024'!$B:$K,10,0)</f>
        <v>0</v>
      </c>
      <c r="N765" s="4">
        <v>9</v>
      </c>
      <c r="O765" s="4" t="s">
        <v>31</v>
      </c>
      <c r="P765" s="4"/>
      <c r="Q765" s="21"/>
      <c r="R765" s="2">
        <v>818363000</v>
      </c>
      <c r="S765" s="2">
        <v>0</v>
      </c>
      <c r="T765" s="15">
        <v>818363000</v>
      </c>
      <c r="U765" s="17" t="s">
        <v>3399</v>
      </c>
      <c r="V765" s="4">
        <v>0</v>
      </c>
      <c r="W765" s="4" t="s">
        <v>31</v>
      </c>
      <c r="X765" s="17" t="s">
        <v>1962</v>
      </c>
    </row>
    <row r="766" spans="1:24">
      <c r="A766" s="4">
        <v>765</v>
      </c>
      <c r="B766" s="4" t="s">
        <v>24</v>
      </c>
      <c r="C766" s="3" t="s">
        <v>25</v>
      </c>
      <c r="D766" s="3" t="s">
        <v>46</v>
      </c>
      <c r="E766" s="4" t="s">
        <v>3400</v>
      </c>
      <c r="F766" s="4" t="s">
        <v>3401</v>
      </c>
      <c r="G766" s="4">
        <v>1022369331</v>
      </c>
      <c r="H766" s="4" t="s">
        <v>1826</v>
      </c>
      <c r="I766" s="4" t="s">
        <v>1827</v>
      </c>
      <c r="J766" s="4">
        <v>3168498809</v>
      </c>
      <c r="K766" s="21">
        <f>+VLOOKUP(A766,'[1]2024'!$B:$I,8,0)</f>
        <v>45615</v>
      </c>
      <c r="L766" s="21">
        <f>+VLOOKUP(A766,'[1]2024'!$B:$J,9,0)</f>
        <v>45617</v>
      </c>
      <c r="M766" s="21">
        <f>+VLOOKUP(A766,'[1]2024'!$B:$K,10,0)</f>
        <v>45677</v>
      </c>
      <c r="N766" s="4">
        <v>2</v>
      </c>
      <c r="O766" s="4" t="s">
        <v>31</v>
      </c>
      <c r="P766" s="4"/>
      <c r="Q766" s="21"/>
      <c r="R766" s="2">
        <v>6800000</v>
      </c>
      <c r="S766" s="2">
        <v>0</v>
      </c>
      <c r="T766" s="15">
        <v>6800000</v>
      </c>
      <c r="U766" s="17" t="s">
        <v>3402</v>
      </c>
      <c r="V766" s="4" t="s">
        <v>211</v>
      </c>
      <c r="W766" s="4" t="s">
        <v>31</v>
      </c>
      <c r="X766" s="17" t="s">
        <v>34</v>
      </c>
    </row>
    <row r="767" spans="1:24">
      <c r="A767" s="4">
        <v>766</v>
      </c>
      <c r="B767" s="4" t="s">
        <v>189</v>
      </c>
      <c r="C767" s="3" t="s">
        <v>25</v>
      </c>
      <c r="D767" s="3" t="s">
        <v>26</v>
      </c>
      <c r="E767" s="4" t="s">
        <v>2884</v>
      </c>
      <c r="F767" s="4" t="s">
        <v>3403</v>
      </c>
      <c r="G767" s="4">
        <v>52307572</v>
      </c>
      <c r="H767" s="4" t="s">
        <v>3404</v>
      </c>
      <c r="I767" s="4" t="s">
        <v>2103</v>
      </c>
      <c r="J767" s="4">
        <v>3125946524</v>
      </c>
      <c r="K767" s="21">
        <f>+VLOOKUP(A767,'[1]2024'!$B:$I,8,0)</f>
        <v>45617</v>
      </c>
      <c r="L767" s="21">
        <f>+VLOOKUP(A767,'[1]2024'!$B:$J,9,0)</f>
        <v>45621</v>
      </c>
      <c r="M767" s="21">
        <f>+VLOOKUP(A767,'[1]2024'!$B:$K,10,0)</f>
        <v>45681</v>
      </c>
      <c r="N767" s="4">
        <v>2</v>
      </c>
      <c r="O767" s="4" t="s">
        <v>31</v>
      </c>
      <c r="P767" s="4"/>
      <c r="Q767" s="21"/>
      <c r="R767" s="2">
        <v>9546000</v>
      </c>
      <c r="S767" s="2">
        <v>0</v>
      </c>
      <c r="T767" s="15">
        <v>9546000</v>
      </c>
      <c r="U767" s="17" t="s">
        <v>2886</v>
      </c>
      <c r="V767" s="4" t="s">
        <v>3405</v>
      </c>
      <c r="W767" s="4" t="s">
        <v>31</v>
      </c>
      <c r="X767" s="17" t="s">
        <v>34</v>
      </c>
    </row>
    <row r="768" spans="1:24">
      <c r="A768" s="4">
        <v>767</v>
      </c>
      <c r="B768" s="4" t="s">
        <v>58</v>
      </c>
      <c r="C768" s="3" t="s">
        <v>25</v>
      </c>
      <c r="D768" s="3" t="s">
        <v>26</v>
      </c>
      <c r="E768" s="4" t="s">
        <v>3406</v>
      </c>
      <c r="F768" s="4" t="s">
        <v>3407</v>
      </c>
      <c r="G768" s="4">
        <v>1077460653</v>
      </c>
      <c r="H768" s="4" t="s">
        <v>3408</v>
      </c>
      <c r="I768" s="4" t="s">
        <v>3409</v>
      </c>
      <c r="J768" s="4">
        <v>3136090504</v>
      </c>
      <c r="K768" s="21">
        <f>+VLOOKUP(A768,'[1]2024'!$B:$I,8,0)</f>
        <v>45622</v>
      </c>
      <c r="L768" s="21">
        <f>+VLOOKUP(A768,'[1]2024'!$B:$J,9,0)</f>
        <v>45624</v>
      </c>
      <c r="M768" s="21">
        <f>+VLOOKUP(A768,'[1]2024'!$B:$K,10,0)</f>
        <v>45684</v>
      </c>
      <c r="N768" s="4">
        <v>2</v>
      </c>
      <c r="O768" s="4" t="s">
        <v>31</v>
      </c>
      <c r="P768" s="4"/>
      <c r="Q768" s="21"/>
      <c r="R768" s="2">
        <v>10000000</v>
      </c>
      <c r="S768" s="2">
        <v>0</v>
      </c>
      <c r="T768" s="15">
        <v>10000000</v>
      </c>
      <c r="U768" s="17" t="s">
        <v>3410</v>
      </c>
      <c r="V768" s="4" t="s">
        <v>460</v>
      </c>
      <c r="W768" s="4" t="s">
        <v>31</v>
      </c>
      <c r="X768" s="17" t="s">
        <v>34</v>
      </c>
    </row>
    <row r="769" spans="1:24">
      <c r="A769" s="4">
        <v>768</v>
      </c>
      <c r="B769" s="4" t="s">
        <v>24</v>
      </c>
      <c r="C769" s="3" t="s">
        <v>25</v>
      </c>
      <c r="D769" s="3" t="s">
        <v>26</v>
      </c>
      <c r="E769" s="4" t="s">
        <v>3411</v>
      </c>
      <c r="F769" s="4" t="s">
        <v>3412</v>
      </c>
      <c r="G769" s="4">
        <v>1033801281</v>
      </c>
      <c r="H769" s="4" t="s">
        <v>3413</v>
      </c>
      <c r="I769" s="4" t="s">
        <v>3414</v>
      </c>
      <c r="J769" s="4">
        <v>3123945214</v>
      </c>
      <c r="K769" s="21">
        <f>+VLOOKUP(A769,'[1]2024'!$B:$I,8,0)</f>
        <v>45617</v>
      </c>
      <c r="L769" s="21">
        <f>+VLOOKUP(A769,'[1]2024'!$B:$J,9,0)</f>
        <v>45618</v>
      </c>
      <c r="M769" s="21">
        <f>+VLOOKUP(A769,'[1]2024'!$B:$K,10,0)</f>
        <v>45678</v>
      </c>
      <c r="N769" s="4">
        <v>2</v>
      </c>
      <c r="O769" s="4" t="s">
        <v>31</v>
      </c>
      <c r="P769" s="4"/>
      <c r="Q769" s="21"/>
      <c r="R769" s="2">
        <v>11400000</v>
      </c>
      <c r="S769" s="2">
        <v>0</v>
      </c>
      <c r="T769" s="15">
        <v>11400000</v>
      </c>
      <c r="U769" s="17" t="s">
        <v>3415</v>
      </c>
      <c r="V769" s="4" t="s">
        <v>3416</v>
      </c>
      <c r="W769" s="4" t="s">
        <v>31</v>
      </c>
      <c r="X769" s="17" t="s">
        <v>34</v>
      </c>
    </row>
    <row r="770" spans="1:24">
      <c r="A770" s="4">
        <v>769</v>
      </c>
      <c r="B770" s="4" t="s">
        <v>3417</v>
      </c>
      <c r="C770" s="3" t="s">
        <v>25</v>
      </c>
      <c r="D770" s="3" t="s">
        <v>1968</v>
      </c>
      <c r="E770" s="4" t="s">
        <v>3418</v>
      </c>
      <c r="F770" s="4" t="s">
        <v>3419</v>
      </c>
      <c r="G770" s="4">
        <v>899999061</v>
      </c>
      <c r="H770" s="4">
        <v>0</v>
      </c>
      <c r="I770" s="4">
        <v>0</v>
      </c>
      <c r="J770" s="4">
        <v>0</v>
      </c>
      <c r="K770" s="21">
        <f>+VLOOKUP(A770,'[1]2024'!$B:$I,8,0)</f>
        <v>0</v>
      </c>
      <c r="L770" s="21">
        <f>+VLOOKUP(A770,'[1]2024'!$B:$J,9,0)</f>
        <v>0</v>
      </c>
      <c r="M770" s="21">
        <f>+VLOOKUP(A770,'[1]2024'!$B:$K,10,0)</f>
        <v>0</v>
      </c>
      <c r="N770" s="4">
        <v>0</v>
      </c>
      <c r="O770" s="4">
        <v>0</v>
      </c>
      <c r="P770" s="4"/>
      <c r="Q770" s="21"/>
      <c r="R770" s="2">
        <v>389120000</v>
      </c>
      <c r="S770" s="2">
        <v>0</v>
      </c>
      <c r="T770" s="15">
        <v>389120000</v>
      </c>
      <c r="U770" s="17" t="s">
        <v>3420</v>
      </c>
      <c r="V770" s="4">
        <v>0</v>
      </c>
      <c r="W770" s="4" t="s">
        <v>31</v>
      </c>
      <c r="X770" s="17" t="s">
        <v>1962</v>
      </c>
    </row>
    <row r="771" spans="1:24">
      <c r="A771" s="4">
        <v>770</v>
      </c>
      <c r="B771" s="4" t="s">
        <v>1446</v>
      </c>
      <c r="C771" s="3" t="s">
        <v>25</v>
      </c>
      <c r="D771" s="3" t="s">
        <v>26</v>
      </c>
      <c r="E771" s="4" t="s">
        <v>3421</v>
      </c>
      <c r="F771" s="4" t="s">
        <v>3422</v>
      </c>
      <c r="G771" s="4">
        <v>1022388899</v>
      </c>
      <c r="H771" s="4" t="s">
        <v>3423</v>
      </c>
      <c r="I771" s="4" t="s">
        <v>3424</v>
      </c>
      <c r="J771" s="4">
        <v>3144914158</v>
      </c>
      <c r="K771" s="21">
        <f>+VLOOKUP(A771,'[1]2024'!$B:$I,8,0)</f>
        <v>45621</v>
      </c>
      <c r="L771" s="21">
        <f>+VLOOKUP(A771,'[1]2024'!$B:$J,9,0)</f>
        <v>45622</v>
      </c>
      <c r="M771" s="21">
        <f>+VLOOKUP(A771,'[1]2024'!$B:$K,10,0)</f>
        <v>45682</v>
      </c>
      <c r="N771" s="4">
        <v>2</v>
      </c>
      <c r="O771" s="4" t="s">
        <v>31</v>
      </c>
      <c r="P771" s="4"/>
      <c r="Q771" s="21"/>
      <c r="R771" s="2">
        <v>9546000</v>
      </c>
      <c r="S771" s="2">
        <v>0</v>
      </c>
      <c r="T771" s="15">
        <v>9546000</v>
      </c>
      <c r="U771" s="17" t="s">
        <v>3425</v>
      </c>
      <c r="V771" s="4">
        <v>0</v>
      </c>
      <c r="W771" s="4" t="s">
        <v>31</v>
      </c>
      <c r="X771" s="17" t="s">
        <v>34</v>
      </c>
    </row>
    <row r="772" spans="1:24">
      <c r="A772" s="4">
        <v>771</v>
      </c>
      <c r="B772" s="4" t="s">
        <v>24</v>
      </c>
      <c r="C772" s="3" t="s">
        <v>1912</v>
      </c>
      <c r="D772" s="3" t="s">
        <v>2020</v>
      </c>
      <c r="E772" s="4" t="s">
        <v>3426</v>
      </c>
      <c r="F772" s="4" t="s">
        <v>3427</v>
      </c>
      <c r="G772" s="4">
        <v>900935583</v>
      </c>
      <c r="H772" s="4" t="s">
        <v>3428</v>
      </c>
      <c r="I772" s="4" t="s">
        <v>3429</v>
      </c>
      <c r="J772" s="4">
        <v>3155845</v>
      </c>
      <c r="K772" s="21">
        <f>+VLOOKUP(A772,'[1]2024'!$B:$I,8,0)</f>
        <v>45621</v>
      </c>
      <c r="L772" s="21">
        <f>+VLOOKUP(A772,'[1]2024'!$B:$J,9,0)</f>
        <v>45622</v>
      </c>
      <c r="M772" s="21">
        <f>+VLOOKUP(A772,'[1]2024'!$B:$K,10,0)</f>
        <v>45636</v>
      </c>
      <c r="N772" s="4" t="s">
        <v>31</v>
      </c>
      <c r="O772" s="4">
        <v>15</v>
      </c>
      <c r="P772" s="4"/>
      <c r="Q772" s="21"/>
      <c r="R772" s="2">
        <v>3867500</v>
      </c>
      <c r="S772" s="2">
        <v>0</v>
      </c>
      <c r="T772" s="15">
        <v>3867500</v>
      </c>
      <c r="U772" s="17" t="s">
        <v>3430</v>
      </c>
      <c r="V772" s="4" t="s">
        <v>358</v>
      </c>
      <c r="W772" s="4" t="s">
        <v>31</v>
      </c>
      <c r="X772" s="17" t="s">
        <v>34</v>
      </c>
    </row>
    <row r="773" spans="1:24">
      <c r="A773" s="4">
        <v>772</v>
      </c>
      <c r="B773" s="4" t="s">
        <v>675</v>
      </c>
      <c r="C773" s="3" t="s">
        <v>1912</v>
      </c>
      <c r="D773" s="3" t="s">
        <v>1140</v>
      </c>
      <c r="E773" s="4" t="s">
        <v>3431</v>
      </c>
      <c r="F773" s="4" t="s">
        <v>3432</v>
      </c>
      <c r="G773" s="4" t="s">
        <v>3433</v>
      </c>
      <c r="H773" s="4" t="s">
        <v>3434</v>
      </c>
      <c r="I773" s="4" t="s">
        <v>3435</v>
      </c>
      <c r="J773" s="4">
        <v>3228463242</v>
      </c>
      <c r="K773" s="21">
        <f>+VLOOKUP(A773,'[1]2024'!$B:$I,8,0)</f>
        <v>45621</v>
      </c>
      <c r="L773" s="21">
        <f>+VLOOKUP(A773,'[1]2024'!$B:$J,9,0)</f>
        <v>45623</v>
      </c>
      <c r="M773" s="21">
        <f>+VLOOKUP(A773,'[1]2024'!$B:$K,10,0)</f>
        <v>45683</v>
      </c>
      <c r="N773" s="4">
        <v>2</v>
      </c>
      <c r="O773" s="4" t="s">
        <v>31</v>
      </c>
      <c r="P773" s="4"/>
      <c r="Q773" s="21"/>
      <c r="R773" s="2">
        <v>36335071</v>
      </c>
      <c r="S773" s="2">
        <v>0</v>
      </c>
      <c r="T773" s="15">
        <v>36335071</v>
      </c>
      <c r="U773" s="17" t="s">
        <v>3436</v>
      </c>
      <c r="V773" s="4">
        <v>0</v>
      </c>
      <c r="W773" s="4" t="s">
        <v>31</v>
      </c>
      <c r="X773" s="17" t="s">
        <v>34</v>
      </c>
    </row>
    <row r="774" spans="1:24">
      <c r="A774" s="4">
        <v>773</v>
      </c>
      <c r="B774" s="4" t="s">
        <v>440</v>
      </c>
      <c r="C774" s="3" t="s">
        <v>1912</v>
      </c>
      <c r="D774" s="3" t="s">
        <v>2020</v>
      </c>
      <c r="E774" s="4" t="s">
        <v>3437</v>
      </c>
      <c r="F774" s="4" t="s">
        <v>3438</v>
      </c>
      <c r="G774" s="4" t="s">
        <v>3439</v>
      </c>
      <c r="H774" s="4" t="s">
        <v>3440</v>
      </c>
      <c r="I774" s="4" t="s">
        <v>3441</v>
      </c>
      <c r="J774" s="4">
        <v>3214302451</v>
      </c>
      <c r="K774" s="21">
        <f>+VLOOKUP(A774,'[1]2024'!$B:$I,8,0)</f>
        <v>45624</v>
      </c>
      <c r="L774" s="21">
        <f>+VLOOKUP(A774,'[1]2024'!$B:$J,9,0)</f>
        <v>45624</v>
      </c>
      <c r="M774" s="21">
        <f>+VLOOKUP(A774,'[1]2024'!$B:$K,10,0)</f>
        <v>45638</v>
      </c>
      <c r="N774" s="4" t="s">
        <v>31</v>
      </c>
      <c r="O774" s="4">
        <v>15</v>
      </c>
      <c r="P774" s="4"/>
      <c r="Q774" s="21"/>
      <c r="R774" s="2">
        <v>5437387</v>
      </c>
      <c r="S774" s="2">
        <v>0</v>
      </c>
      <c r="T774" s="15">
        <v>5437387</v>
      </c>
      <c r="U774" s="17" t="s">
        <v>3442</v>
      </c>
      <c r="V774" s="4" t="s">
        <v>358</v>
      </c>
      <c r="W774" s="4" t="s">
        <v>31</v>
      </c>
      <c r="X774" s="17" t="s">
        <v>34</v>
      </c>
    </row>
    <row r="775" spans="1:24">
      <c r="A775" s="4">
        <v>774</v>
      </c>
      <c r="B775" s="4" t="s">
        <v>1974</v>
      </c>
      <c r="C775" s="3" t="s">
        <v>1912</v>
      </c>
      <c r="D775" s="3" t="s">
        <v>1140</v>
      </c>
      <c r="E775" s="4" t="s">
        <v>3443</v>
      </c>
      <c r="F775" s="4" t="s">
        <v>3444</v>
      </c>
      <c r="G775" s="4" t="s">
        <v>3445</v>
      </c>
      <c r="H775" s="4" t="s">
        <v>3446</v>
      </c>
      <c r="I775" s="4" t="s">
        <v>3447</v>
      </c>
      <c r="J775" s="4">
        <v>19279710</v>
      </c>
      <c r="K775" s="21">
        <f>+VLOOKUP(A775,'[1]2024'!$B:$I,8,0)</f>
        <v>45623</v>
      </c>
      <c r="L775" s="21">
        <f>+VLOOKUP(A775,'[1]2024'!$B:$J,9,0)</f>
        <v>45625</v>
      </c>
      <c r="M775" s="21">
        <f>+VLOOKUP(A775,'[1]2024'!$B:$K,10,0)</f>
        <v>45654</v>
      </c>
      <c r="N775" s="4">
        <v>1</v>
      </c>
      <c r="O775" s="4" t="s">
        <v>31</v>
      </c>
      <c r="P775" s="4"/>
      <c r="Q775" s="21"/>
      <c r="R775" s="2">
        <v>15910300</v>
      </c>
      <c r="S775" s="2">
        <v>0</v>
      </c>
      <c r="T775" s="15">
        <v>15910300</v>
      </c>
      <c r="U775" s="17" t="s">
        <v>3448</v>
      </c>
      <c r="V775" s="4">
        <v>0</v>
      </c>
      <c r="W775" s="4" t="s">
        <v>31</v>
      </c>
      <c r="X775" s="17" t="s">
        <v>34</v>
      </c>
    </row>
    <row r="776" spans="1:24">
      <c r="A776" s="4">
        <v>775</v>
      </c>
      <c r="B776" s="4" t="s">
        <v>1974</v>
      </c>
      <c r="C776" s="3" t="s">
        <v>25</v>
      </c>
      <c r="D776" s="3" t="s">
        <v>26</v>
      </c>
      <c r="E776" s="4" t="s">
        <v>3449</v>
      </c>
      <c r="F776" s="4" t="s">
        <v>3450</v>
      </c>
      <c r="G776" s="4" t="s">
        <v>3451</v>
      </c>
      <c r="H776" s="4" t="s">
        <v>2090</v>
      </c>
      <c r="I776" s="4" t="s">
        <v>2091</v>
      </c>
      <c r="J776" s="4">
        <v>321367120</v>
      </c>
      <c r="K776" s="21">
        <f>+VLOOKUP(A776,'[1]2024'!$B:$I,8,0)</f>
        <v>45624</v>
      </c>
      <c r="L776" s="21">
        <f>+VLOOKUP(A776,'[1]2024'!$B:$J,9,0)</f>
        <v>45631</v>
      </c>
      <c r="M776" s="21">
        <f>+VLOOKUP(A776,'[1]2024'!$B:$K,10,0)</f>
        <v>45692</v>
      </c>
      <c r="N776" s="4">
        <v>2</v>
      </c>
      <c r="O776" s="4" t="s">
        <v>31</v>
      </c>
      <c r="P776" s="4"/>
      <c r="Q776" s="21"/>
      <c r="R776" s="2">
        <v>9546000</v>
      </c>
      <c r="S776" s="2">
        <v>0</v>
      </c>
      <c r="T776" s="15">
        <v>9546000</v>
      </c>
      <c r="U776" s="17" t="s">
        <v>3442</v>
      </c>
      <c r="V776" s="4" t="s">
        <v>421</v>
      </c>
      <c r="W776" s="4" t="s">
        <v>31</v>
      </c>
      <c r="X776" s="17" t="s">
        <v>34</v>
      </c>
    </row>
    <row r="777" spans="1:24">
      <c r="A777" s="4">
        <v>776</v>
      </c>
      <c r="B777" s="4" t="s">
        <v>24</v>
      </c>
      <c r="C777" s="3" t="s">
        <v>1912</v>
      </c>
      <c r="D777" s="3" t="s">
        <v>1140</v>
      </c>
      <c r="E777" s="4" t="s">
        <v>3452</v>
      </c>
      <c r="F777" s="4" t="s">
        <v>3453</v>
      </c>
      <c r="G777" s="4" t="s">
        <v>3454</v>
      </c>
      <c r="H777" s="4" t="s">
        <v>3455</v>
      </c>
      <c r="I777" s="4" t="s">
        <v>3456</v>
      </c>
      <c r="J777" s="4">
        <v>7454670</v>
      </c>
      <c r="K777" s="21">
        <f>+VLOOKUP(A777,'[1]2024'!$B:$I,8,0)</f>
        <v>45621</v>
      </c>
      <c r="L777" s="21">
        <f>+VLOOKUP(A777,'[1]2024'!$B:$J,9,0)</f>
        <v>45625</v>
      </c>
      <c r="M777" s="21">
        <f>+VLOOKUP(A777,'[1]2024'!$B:$K,10,0)</f>
        <v>45654</v>
      </c>
      <c r="N777" s="4">
        <v>1</v>
      </c>
      <c r="O777" s="4" t="s">
        <v>31</v>
      </c>
      <c r="P777" s="4"/>
      <c r="Q777" s="21"/>
      <c r="R777" s="2">
        <v>9004166</v>
      </c>
      <c r="S777" s="2">
        <v>0</v>
      </c>
      <c r="T777" s="15">
        <v>9004166</v>
      </c>
      <c r="U777" s="17" t="s">
        <v>3457</v>
      </c>
      <c r="V777" s="4">
        <v>0</v>
      </c>
      <c r="W777" s="4" t="s">
        <v>31</v>
      </c>
      <c r="X777" s="17" t="s">
        <v>34</v>
      </c>
    </row>
    <row r="778" spans="1:24">
      <c r="A778" s="4">
        <v>777</v>
      </c>
      <c r="B778" s="4" t="s">
        <v>654</v>
      </c>
      <c r="C778" s="3" t="s">
        <v>25</v>
      </c>
      <c r="D778" s="3" t="s">
        <v>26</v>
      </c>
      <c r="E778" s="4" t="s">
        <v>3458</v>
      </c>
      <c r="F778" s="4" t="s">
        <v>3459</v>
      </c>
      <c r="G778" s="4">
        <v>1022400649</v>
      </c>
      <c r="H778" s="4" t="s">
        <v>3460</v>
      </c>
      <c r="I778" s="4" t="s">
        <v>3461</v>
      </c>
      <c r="J778" s="4">
        <v>3015719064</v>
      </c>
      <c r="K778" s="21">
        <f>+VLOOKUP(A778,'[1]2024'!$B:$I,8,0)</f>
        <v>45624</v>
      </c>
      <c r="L778" s="21">
        <f>+VLOOKUP(A778,'[1]2024'!$B:$J,9,0)</f>
        <v>45630</v>
      </c>
      <c r="M778" s="21">
        <f>+VLOOKUP(A778,'[1]2024'!$B:$K,10,0)</f>
        <v>45691</v>
      </c>
      <c r="N778" s="4">
        <v>2</v>
      </c>
      <c r="O778" s="4" t="s">
        <v>31</v>
      </c>
      <c r="P778" s="4"/>
      <c r="Q778" s="21"/>
      <c r="R778" s="2">
        <v>9546000</v>
      </c>
      <c r="S778" s="2">
        <v>0</v>
      </c>
      <c r="T778" s="15">
        <v>9546000</v>
      </c>
      <c r="U778" s="17" t="s">
        <v>3462</v>
      </c>
      <c r="V778" s="4" t="s">
        <v>3463</v>
      </c>
      <c r="W778" s="4" t="s">
        <v>31</v>
      </c>
      <c r="X778" s="17" t="s">
        <v>34</v>
      </c>
    </row>
    <row r="779" spans="1:24">
      <c r="A779" s="4">
        <v>778</v>
      </c>
      <c r="B779" s="4" t="s">
        <v>467</v>
      </c>
      <c r="C779" s="3" t="s">
        <v>25</v>
      </c>
      <c r="D779" s="3" t="s">
        <v>46</v>
      </c>
      <c r="E779" s="4" t="s">
        <v>3261</v>
      </c>
      <c r="F779" s="4" t="s">
        <v>3464</v>
      </c>
      <c r="G779" s="4">
        <v>1012401887</v>
      </c>
      <c r="H779" s="4" t="s">
        <v>3465</v>
      </c>
      <c r="I779" s="4" t="s">
        <v>3466</v>
      </c>
      <c r="J779" s="4">
        <v>3015042186</v>
      </c>
      <c r="K779" s="21">
        <f>+VLOOKUP(A779,'[1]2024'!$B:$I,8,0)</f>
        <v>45639</v>
      </c>
      <c r="L779" s="21">
        <f>+VLOOKUP(A779,'[1]2024'!$B:$J,9,0)</f>
        <v>45644</v>
      </c>
      <c r="M779" s="21">
        <f>+VLOOKUP(A779,'[1]2024'!$B:$K,10,0)</f>
        <v>45705</v>
      </c>
      <c r="N779" s="4">
        <v>2</v>
      </c>
      <c r="O779" s="4" t="s">
        <v>31</v>
      </c>
      <c r="P779" s="4"/>
      <c r="Q779" s="21"/>
      <c r="R779" s="2">
        <v>5440000</v>
      </c>
      <c r="S779" s="2">
        <v>0</v>
      </c>
      <c r="T779" s="15">
        <v>5440000</v>
      </c>
      <c r="U779" s="17" t="s">
        <v>3266</v>
      </c>
      <c r="V779" s="4">
        <v>0</v>
      </c>
      <c r="W779" s="4" t="s">
        <v>31</v>
      </c>
      <c r="X779" s="17" t="s">
        <v>1962</v>
      </c>
    </row>
    <row r="780" spans="1:24">
      <c r="A780" s="4">
        <v>779</v>
      </c>
      <c r="B780" s="4" t="s">
        <v>64</v>
      </c>
      <c r="C780" s="3" t="s">
        <v>25</v>
      </c>
      <c r="D780" s="3" t="s">
        <v>26</v>
      </c>
      <c r="E780" s="4" t="s">
        <v>3467</v>
      </c>
      <c r="F780" s="4" t="s">
        <v>3468</v>
      </c>
      <c r="G780" s="4">
        <v>80246955</v>
      </c>
      <c r="H780" s="4" t="s">
        <v>1764</v>
      </c>
      <c r="I780" s="4" t="s">
        <v>3469</v>
      </c>
      <c r="J780" s="4">
        <v>3208577461</v>
      </c>
      <c r="K780" s="21">
        <f>+VLOOKUP(A780,'[1]2024'!$B:$I,8,0)</f>
        <v>45632</v>
      </c>
      <c r="L780" s="21">
        <f>+VLOOKUP(A780,'[1]2024'!$B:$J,9,0)</f>
        <v>45638</v>
      </c>
      <c r="M780" s="21">
        <f>+VLOOKUP(A780,'[1]2024'!$B:$K,10,0)</f>
        <v>45699</v>
      </c>
      <c r="N780" s="4">
        <v>2</v>
      </c>
      <c r="O780" s="4" t="s">
        <v>31</v>
      </c>
      <c r="P780" s="4"/>
      <c r="Q780" s="21"/>
      <c r="R780" s="2">
        <v>9546000</v>
      </c>
      <c r="S780" s="2">
        <v>0</v>
      </c>
      <c r="T780" s="15">
        <v>9546000</v>
      </c>
      <c r="U780" s="17" t="s">
        <v>3470</v>
      </c>
      <c r="V780" s="4" t="s">
        <v>2799</v>
      </c>
      <c r="W780" s="4" t="s">
        <v>31</v>
      </c>
      <c r="X780" s="17" t="s">
        <v>34</v>
      </c>
    </row>
    <row r="781" spans="1:24">
      <c r="A781" s="4">
        <v>780</v>
      </c>
      <c r="B781" s="4" t="s">
        <v>467</v>
      </c>
      <c r="C781" s="3" t="s">
        <v>25</v>
      </c>
      <c r="D781" s="3" t="s">
        <v>46</v>
      </c>
      <c r="E781" s="4" t="s">
        <v>3471</v>
      </c>
      <c r="F781" s="4" t="s">
        <v>1653</v>
      </c>
      <c r="G781" s="4">
        <v>1030643438</v>
      </c>
      <c r="H781" s="4" t="s">
        <v>1944</v>
      </c>
      <c r="I781" s="4" t="s">
        <v>1945</v>
      </c>
      <c r="J781" s="4">
        <v>3203897444</v>
      </c>
      <c r="K781" s="21">
        <f>+VLOOKUP(A781,'[1]2024'!$B:$I,8,0)</f>
        <v>45632</v>
      </c>
      <c r="L781" s="21">
        <f>+VLOOKUP(A781,'[1]2024'!$B:$J,9,0)</f>
        <v>45639</v>
      </c>
      <c r="M781" s="21">
        <f>+VLOOKUP(A781,'[1]2024'!$B:$K,10,0)</f>
        <v>45700</v>
      </c>
      <c r="N781" s="4">
        <v>2</v>
      </c>
      <c r="O781" s="4" t="s">
        <v>31</v>
      </c>
      <c r="P781" s="4"/>
      <c r="Q781" s="21"/>
      <c r="R781" s="2">
        <v>6100000</v>
      </c>
      <c r="S781" s="2">
        <v>0</v>
      </c>
      <c r="T781" s="15">
        <v>6100000</v>
      </c>
      <c r="U781" s="17" t="s">
        <v>3472</v>
      </c>
      <c r="V781" s="4" t="s">
        <v>133</v>
      </c>
      <c r="W781" s="4" t="s">
        <v>31</v>
      </c>
      <c r="X781" s="17" t="s">
        <v>34</v>
      </c>
    </row>
    <row r="782" spans="1:24">
      <c r="A782" s="4">
        <v>781</v>
      </c>
      <c r="B782" s="4" t="s">
        <v>906</v>
      </c>
      <c r="C782" s="3" t="s">
        <v>25</v>
      </c>
      <c r="D782" s="3" t="s">
        <v>26</v>
      </c>
      <c r="E782" s="4" t="s">
        <v>3473</v>
      </c>
      <c r="F782" s="4" t="s">
        <v>1843</v>
      </c>
      <c r="G782" s="4">
        <v>1032490986</v>
      </c>
      <c r="H782" s="4" t="s">
        <v>3474</v>
      </c>
      <c r="I782" s="4" t="s">
        <v>1845</v>
      </c>
      <c r="J782" s="4">
        <v>3142142336</v>
      </c>
      <c r="K782" s="21">
        <f>+VLOOKUP(A782,'[1]2024'!$B:$I,8,0)</f>
        <v>45637</v>
      </c>
      <c r="L782" s="21">
        <f>+VLOOKUP(A782,'[1]2024'!$B:$J,9,0)</f>
        <v>45642</v>
      </c>
      <c r="M782" s="21">
        <f>+VLOOKUP(A782,'[1]2024'!$B:$K,10,0)</f>
        <v>45337</v>
      </c>
      <c r="N782" s="4">
        <v>2</v>
      </c>
      <c r="O782" s="4" t="s">
        <v>31</v>
      </c>
      <c r="P782" s="4"/>
      <c r="Q782" s="21"/>
      <c r="R782" s="2">
        <v>9546000</v>
      </c>
      <c r="S782" s="2">
        <v>0</v>
      </c>
      <c r="T782" s="15">
        <v>9546000</v>
      </c>
      <c r="U782" s="17" t="s">
        <v>3475</v>
      </c>
      <c r="V782" s="4" t="s">
        <v>133</v>
      </c>
      <c r="W782" s="4" t="s">
        <v>31</v>
      </c>
      <c r="X782" s="17" t="s">
        <v>34</v>
      </c>
    </row>
    <row r="783" spans="1:24">
      <c r="A783" s="4">
        <v>782</v>
      </c>
      <c r="B783" s="4" t="s">
        <v>64</v>
      </c>
      <c r="C783" s="3" t="s">
        <v>25</v>
      </c>
      <c r="D783" s="3" t="s">
        <v>26</v>
      </c>
      <c r="E783" s="4" t="s">
        <v>3476</v>
      </c>
      <c r="F783" s="4" t="s">
        <v>3477</v>
      </c>
      <c r="G783" s="4">
        <v>1000514386</v>
      </c>
      <c r="H783" s="4" t="s">
        <v>3478</v>
      </c>
      <c r="I783" s="4" t="s">
        <v>3479</v>
      </c>
      <c r="J783" s="4">
        <v>3004309612</v>
      </c>
      <c r="K783" s="21">
        <f>+VLOOKUP(A783,'[1]2024'!$B:$I,8,0)</f>
        <v>45635</v>
      </c>
      <c r="L783" s="21">
        <f>+VLOOKUP(A783,'[1]2024'!$B:$J,9,0)</f>
        <v>45637</v>
      </c>
      <c r="M783" s="21">
        <f>+VLOOKUP(A783,'[1]2024'!$B:$K,10,0)</f>
        <v>45332</v>
      </c>
      <c r="N783" s="4">
        <v>2</v>
      </c>
      <c r="O783" s="4" t="s">
        <v>31</v>
      </c>
      <c r="P783" s="4"/>
      <c r="Q783" s="21"/>
      <c r="R783" s="2">
        <v>11000000</v>
      </c>
      <c r="S783" s="2">
        <v>0</v>
      </c>
      <c r="T783" s="15">
        <v>11000000</v>
      </c>
      <c r="U783" s="17" t="s">
        <v>3480</v>
      </c>
      <c r="V783" s="4" t="s">
        <v>2105</v>
      </c>
      <c r="W783" s="4" t="s">
        <v>31</v>
      </c>
      <c r="X783" s="17" t="s">
        <v>34</v>
      </c>
    </row>
    <row r="784" spans="1:24">
      <c r="A784" s="4">
        <v>783</v>
      </c>
      <c r="B784" s="4" t="s">
        <v>64</v>
      </c>
      <c r="C784" s="3" t="s">
        <v>25</v>
      </c>
      <c r="D784" s="3" t="s">
        <v>26</v>
      </c>
      <c r="E784" s="4" t="s">
        <v>3481</v>
      </c>
      <c r="F784" s="4" t="s">
        <v>3482</v>
      </c>
      <c r="G784" s="4">
        <v>52008685</v>
      </c>
      <c r="H784" s="4" t="s">
        <v>3483</v>
      </c>
      <c r="I784" s="4" t="s">
        <v>1639</v>
      </c>
      <c r="J784" s="4">
        <v>4189814</v>
      </c>
      <c r="K784" s="21">
        <f>+VLOOKUP(A784,'[1]2024'!$B:$I,8,0)</f>
        <v>45635</v>
      </c>
      <c r="L784" s="21">
        <f>+VLOOKUP(A784,'[1]2024'!$B:$J,9,0)</f>
        <v>45637</v>
      </c>
      <c r="M784" s="21">
        <f>+VLOOKUP(A784,'[1]2024'!$B:$K,10,0)</f>
        <v>45332</v>
      </c>
      <c r="N784" s="4">
        <v>2</v>
      </c>
      <c r="O784" s="4" t="s">
        <v>31</v>
      </c>
      <c r="P784" s="4"/>
      <c r="Q784" s="21"/>
      <c r="R784" s="2">
        <v>10000000</v>
      </c>
      <c r="S784" s="2">
        <v>0</v>
      </c>
      <c r="T784" s="15">
        <v>10000000</v>
      </c>
      <c r="U784" s="17" t="s">
        <v>3484</v>
      </c>
      <c r="V784" s="4" t="s">
        <v>2105</v>
      </c>
      <c r="W784" s="4" t="s">
        <v>31</v>
      </c>
      <c r="X784" s="17" t="s">
        <v>34</v>
      </c>
    </row>
    <row r="785" spans="1:24">
      <c r="A785" s="4">
        <v>784</v>
      </c>
      <c r="B785" s="4" t="s">
        <v>290</v>
      </c>
      <c r="C785" s="3" t="s">
        <v>25</v>
      </c>
      <c r="D785" s="3" t="s">
        <v>26</v>
      </c>
      <c r="E785" s="4" t="s">
        <v>3485</v>
      </c>
      <c r="F785" s="4" t="s">
        <v>3486</v>
      </c>
      <c r="G785" s="4">
        <v>1014283950</v>
      </c>
      <c r="H785" s="4" t="s">
        <v>1889</v>
      </c>
      <c r="I785" s="4" t="s">
        <v>1890</v>
      </c>
      <c r="J785" s="4">
        <v>3106741106</v>
      </c>
      <c r="K785" s="21">
        <f>+VLOOKUP(A785,'[1]2024'!$B:$I,8,0)</f>
        <v>45632</v>
      </c>
      <c r="L785" s="21">
        <f>+VLOOKUP(A785,'[1]2024'!$B:$J,9,0)</f>
        <v>45639</v>
      </c>
      <c r="M785" s="21">
        <f>+VLOOKUP(A785,'[1]2024'!$B:$K,10,0)</f>
        <v>45334</v>
      </c>
      <c r="N785" s="4">
        <v>2</v>
      </c>
      <c r="O785" s="4" t="s">
        <v>31</v>
      </c>
      <c r="P785" s="4"/>
      <c r="Q785" s="21"/>
      <c r="R785" s="2">
        <v>11000000</v>
      </c>
      <c r="S785" s="2">
        <v>0</v>
      </c>
      <c r="T785" s="15">
        <v>11000000</v>
      </c>
      <c r="U785" s="17" t="s">
        <v>3487</v>
      </c>
      <c r="V785" s="4" t="s">
        <v>2346</v>
      </c>
      <c r="W785" s="4">
        <v>0</v>
      </c>
      <c r="X785" s="17" t="s">
        <v>34</v>
      </c>
    </row>
    <row r="786" spans="1:24">
      <c r="A786" s="4">
        <v>785</v>
      </c>
      <c r="B786" s="4" t="s">
        <v>906</v>
      </c>
      <c r="C786" s="3" t="s">
        <v>25</v>
      </c>
      <c r="D786" s="3" t="s">
        <v>26</v>
      </c>
      <c r="E786" s="4" t="s">
        <v>2413</v>
      </c>
      <c r="F786" s="4" t="s">
        <v>3488</v>
      </c>
      <c r="G786" s="4">
        <v>80015072</v>
      </c>
      <c r="H786" s="4" t="s">
        <v>3489</v>
      </c>
      <c r="I786" s="4" t="s">
        <v>2076</v>
      </c>
      <c r="J786" s="4">
        <v>3006864486</v>
      </c>
      <c r="K786" s="21">
        <f>+VLOOKUP(A786,'[1]2024'!$B:$I,8,0)</f>
        <v>45632</v>
      </c>
      <c r="L786" s="21">
        <f>+VLOOKUP(A786,'[1]2024'!$B:$J,9,0)</f>
        <v>45643</v>
      </c>
      <c r="M786" s="21">
        <f>+VLOOKUP(A786,'[1]2024'!$B:$K,10,0)</f>
        <v>45338</v>
      </c>
      <c r="N786" s="4">
        <v>2</v>
      </c>
      <c r="O786" s="4" t="s">
        <v>31</v>
      </c>
      <c r="P786" s="4"/>
      <c r="Q786" s="21"/>
      <c r="R786" s="2">
        <v>10000000</v>
      </c>
      <c r="S786" s="2">
        <v>0</v>
      </c>
      <c r="T786" s="15">
        <v>10000000</v>
      </c>
      <c r="U786" s="17" t="s">
        <v>2416</v>
      </c>
      <c r="V786" s="4" t="s">
        <v>133</v>
      </c>
      <c r="W786" s="4">
        <v>0</v>
      </c>
      <c r="X786" s="17" t="s">
        <v>34</v>
      </c>
    </row>
    <row r="787" spans="1:24">
      <c r="A787" s="4">
        <v>786</v>
      </c>
      <c r="B787" s="4" t="s">
        <v>302</v>
      </c>
      <c r="C787" s="3" t="s">
        <v>25</v>
      </c>
      <c r="D787" s="3" t="s">
        <v>46</v>
      </c>
      <c r="E787" s="4" t="s">
        <v>3490</v>
      </c>
      <c r="F787" s="4" t="s">
        <v>3491</v>
      </c>
      <c r="G787" s="4">
        <v>79750452</v>
      </c>
      <c r="H787" s="4" t="s">
        <v>3492</v>
      </c>
      <c r="I787" s="4" t="s">
        <v>3493</v>
      </c>
      <c r="J787" s="4">
        <v>5440322</v>
      </c>
      <c r="K787" s="21">
        <f>+VLOOKUP(A787,'[1]2024'!$B:$I,8,0)</f>
        <v>45632</v>
      </c>
      <c r="L787" s="21">
        <f>+VLOOKUP(A787,'[1]2024'!$B:$J,9,0)</f>
        <v>45643</v>
      </c>
      <c r="M787" s="21">
        <f>+VLOOKUP(A787,'[1]2024'!$B:$K,10,0)</f>
        <v>45338</v>
      </c>
      <c r="N787" s="4">
        <v>2</v>
      </c>
      <c r="O787" s="4" t="s">
        <v>31</v>
      </c>
      <c r="P787" s="4"/>
      <c r="Q787" s="21"/>
      <c r="R787" s="2">
        <v>5440000</v>
      </c>
      <c r="S787" s="2">
        <v>0</v>
      </c>
      <c r="T787" s="15">
        <v>5440000</v>
      </c>
      <c r="U787" s="17" t="s">
        <v>3494</v>
      </c>
      <c r="V787" s="4" t="s">
        <v>308</v>
      </c>
      <c r="W787" s="4">
        <v>0</v>
      </c>
      <c r="X787" s="17" t="s">
        <v>34</v>
      </c>
    </row>
    <row r="788" spans="1:24">
      <c r="A788" s="4">
        <v>787</v>
      </c>
      <c r="B788" s="4" t="s">
        <v>269</v>
      </c>
      <c r="C788" s="3" t="s">
        <v>25</v>
      </c>
      <c r="D788" s="3" t="s">
        <v>26</v>
      </c>
      <c r="E788" s="4" t="s">
        <v>3495</v>
      </c>
      <c r="F788" s="4" t="s">
        <v>3496</v>
      </c>
      <c r="G788" s="4">
        <v>1022373451</v>
      </c>
      <c r="H788" s="4" t="s">
        <v>3497</v>
      </c>
      <c r="I788" s="4" t="s">
        <v>3498</v>
      </c>
      <c r="J788" s="4">
        <v>3203618622</v>
      </c>
      <c r="K788" s="21">
        <f>+VLOOKUP(A788,'[1]2024'!$B:$I,8,0)</f>
        <v>45635</v>
      </c>
      <c r="L788" s="21">
        <f>+VLOOKUP(A788,'[1]2024'!$B:$J,9,0)</f>
        <v>45643</v>
      </c>
      <c r="M788" s="21">
        <f>+VLOOKUP(A788,'[1]2024'!$B:$K,10,0)</f>
        <v>45338</v>
      </c>
      <c r="N788" s="4">
        <v>2</v>
      </c>
      <c r="O788" s="4" t="s">
        <v>31</v>
      </c>
      <c r="P788" s="4"/>
      <c r="Q788" s="21"/>
      <c r="R788" s="2">
        <v>13000000</v>
      </c>
      <c r="S788" s="2">
        <v>0</v>
      </c>
      <c r="T788" s="15">
        <v>13000000</v>
      </c>
      <c r="U788" s="17" t="s">
        <v>3499</v>
      </c>
      <c r="V788" s="4" t="s">
        <v>253</v>
      </c>
      <c r="W788" s="4">
        <v>0</v>
      </c>
      <c r="X788" s="17" t="s">
        <v>34</v>
      </c>
    </row>
    <row r="789" spans="1:24">
      <c r="A789" s="4">
        <v>788</v>
      </c>
      <c r="B789" s="4" t="s">
        <v>467</v>
      </c>
      <c r="C789" s="3" t="s">
        <v>25</v>
      </c>
      <c r="D789" s="3" t="s">
        <v>46</v>
      </c>
      <c r="E789" s="4" t="s">
        <v>3261</v>
      </c>
      <c r="F789" s="4" t="s">
        <v>3500</v>
      </c>
      <c r="G789" s="4">
        <v>19467551</v>
      </c>
      <c r="H789" s="4" t="s">
        <v>3501</v>
      </c>
      <c r="I789" s="4" t="s">
        <v>3502</v>
      </c>
      <c r="J789" s="4">
        <v>3196770891</v>
      </c>
      <c r="K789" s="21">
        <f>+VLOOKUP(A789,'[1]2024'!$B:$I,8,0)</f>
        <v>45635</v>
      </c>
      <c r="L789" s="21">
        <f>+VLOOKUP(A789,'[1]2024'!$B:$J,9,0)</f>
        <v>45638</v>
      </c>
      <c r="M789" s="21">
        <f>+VLOOKUP(A789,'[1]2024'!$B:$K,10,0)</f>
        <v>45333</v>
      </c>
      <c r="N789" s="4">
        <v>2</v>
      </c>
      <c r="O789" s="4" t="s">
        <v>31</v>
      </c>
      <c r="P789" s="4"/>
      <c r="Q789" s="21"/>
      <c r="R789" s="2">
        <v>5440000</v>
      </c>
      <c r="S789" s="2">
        <v>0</v>
      </c>
      <c r="T789" s="15">
        <v>5440000</v>
      </c>
      <c r="U789" s="17" t="s">
        <v>3266</v>
      </c>
      <c r="V789" s="4" t="s">
        <v>508</v>
      </c>
      <c r="W789" s="4">
        <v>0</v>
      </c>
      <c r="X789" s="17" t="s">
        <v>34</v>
      </c>
    </row>
    <row r="790" spans="1:24">
      <c r="A790" s="4">
        <v>789</v>
      </c>
      <c r="B790" s="4" t="s">
        <v>58</v>
      </c>
      <c r="C790" s="3" t="s">
        <v>25</v>
      </c>
      <c r="D790" s="3" t="s">
        <v>26</v>
      </c>
      <c r="E790" s="4" t="s">
        <v>3503</v>
      </c>
      <c r="F790" s="4" t="s">
        <v>3504</v>
      </c>
      <c r="G790" s="4" t="s">
        <v>3505</v>
      </c>
      <c r="H790" s="4" t="s">
        <v>3506</v>
      </c>
      <c r="I790" s="4" t="s">
        <v>3507</v>
      </c>
      <c r="J790" s="4">
        <v>3115400239</v>
      </c>
      <c r="K790" s="21">
        <f>+VLOOKUP(A790,'[1]2024'!$B:$I,8,0)</f>
        <v>45635</v>
      </c>
      <c r="L790" s="21">
        <f>+VLOOKUP(A790,'[1]2024'!$B:$J,9,0)</f>
        <v>45637</v>
      </c>
      <c r="M790" s="21">
        <f>+VLOOKUP(A790,'[1]2024'!$B:$K,10,0)</f>
        <v>45332</v>
      </c>
      <c r="N790" s="4">
        <v>2</v>
      </c>
      <c r="O790" s="4" t="s">
        <v>31</v>
      </c>
      <c r="P790" s="4"/>
      <c r="Q790" s="21"/>
      <c r="R790" s="2">
        <v>12000000</v>
      </c>
      <c r="S790" s="2">
        <v>0</v>
      </c>
      <c r="T790" s="15">
        <v>12000000</v>
      </c>
      <c r="U790" s="17" t="s">
        <v>3508</v>
      </c>
      <c r="V790" s="4" t="s">
        <v>1249</v>
      </c>
      <c r="W790" s="4">
        <v>0</v>
      </c>
      <c r="X790" s="17" t="s">
        <v>34</v>
      </c>
    </row>
    <row r="791" spans="1:24">
      <c r="A791" s="4">
        <v>790</v>
      </c>
      <c r="B791" s="4" t="s">
        <v>189</v>
      </c>
      <c r="C791" s="3" t="s">
        <v>25</v>
      </c>
      <c r="D791" s="3" t="s">
        <v>46</v>
      </c>
      <c r="E791" s="4" t="s">
        <v>3509</v>
      </c>
      <c r="F791" s="4" t="s">
        <v>3510</v>
      </c>
      <c r="G791" s="4" t="s">
        <v>3511</v>
      </c>
      <c r="H791" s="4" t="s">
        <v>1836</v>
      </c>
      <c r="I791" s="4" t="s">
        <v>1837</v>
      </c>
      <c r="J791" s="4">
        <v>6013710121</v>
      </c>
      <c r="K791" s="21">
        <f>+VLOOKUP(A791,'[1]2024'!$B:$I,8,0)</f>
        <v>45643</v>
      </c>
      <c r="L791" s="21">
        <f>+VLOOKUP(A791,'[1]2024'!$B:$J,9,0)</f>
        <v>45653</v>
      </c>
      <c r="M791" s="21">
        <f>+VLOOKUP(A791,'[1]2024'!$B:$K,10,0)</f>
        <v>45714</v>
      </c>
      <c r="N791" s="4">
        <v>2</v>
      </c>
      <c r="O791" s="4" t="s">
        <v>31</v>
      </c>
      <c r="P791" s="4"/>
      <c r="Q791" s="21"/>
      <c r="R791" s="2">
        <v>5788000</v>
      </c>
      <c r="S791" s="2">
        <v>0</v>
      </c>
      <c r="T791" s="15">
        <v>5788000</v>
      </c>
      <c r="U791" s="17" t="s">
        <v>3512</v>
      </c>
      <c r="V791" s="4">
        <v>0</v>
      </c>
      <c r="W791" s="4">
        <v>0</v>
      </c>
      <c r="X791" s="17" t="s">
        <v>1962</v>
      </c>
    </row>
    <row r="792" spans="1:24">
      <c r="A792" s="4">
        <v>791</v>
      </c>
      <c r="B792" s="4" t="s">
        <v>64</v>
      </c>
      <c r="C792" s="3" t="s">
        <v>25</v>
      </c>
      <c r="D792" s="3" t="s">
        <v>26</v>
      </c>
      <c r="E792" s="4" t="s">
        <v>3513</v>
      </c>
      <c r="F792" s="4" t="s">
        <v>3514</v>
      </c>
      <c r="G792" s="4" t="s">
        <v>3515</v>
      </c>
      <c r="H792" s="4" t="s">
        <v>3516</v>
      </c>
      <c r="I792" s="4" t="s">
        <v>3517</v>
      </c>
      <c r="J792" s="4">
        <v>3507025768</v>
      </c>
      <c r="K792" s="21">
        <f>+VLOOKUP(A792,'[1]2024'!$B:$I,8,0)</f>
        <v>45643</v>
      </c>
      <c r="L792" s="21">
        <f>+VLOOKUP(A792,'[1]2024'!$B:$J,9,0)</f>
        <v>45645</v>
      </c>
      <c r="M792" s="21">
        <f>+VLOOKUP(A792,'[1]2024'!$B:$K,10,0)</f>
        <v>45706</v>
      </c>
      <c r="N792" s="4">
        <v>2</v>
      </c>
      <c r="O792" s="4" t="s">
        <v>31</v>
      </c>
      <c r="P792" s="4"/>
      <c r="Q792" s="21"/>
      <c r="R792" s="2">
        <v>10000000</v>
      </c>
      <c r="S792" s="2">
        <v>0</v>
      </c>
      <c r="T792" s="15">
        <v>10000000</v>
      </c>
      <c r="U792" s="17" t="s">
        <v>3518</v>
      </c>
      <c r="V792" s="4">
        <v>0</v>
      </c>
      <c r="W792" s="4">
        <v>0</v>
      </c>
      <c r="X792" s="17" t="s">
        <v>1962</v>
      </c>
    </row>
    <row r="793" spans="1:24">
      <c r="A793" s="4">
        <v>792</v>
      </c>
      <c r="B793" s="4" t="s">
        <v>189</v>
      </c>
      <c r="C793" s="3" t="s">
        <v>25</v>
      </c>
      <c r="D793" s="3" t="s">
        <v>46</v>
      </c>
      <c r="E793" s="4" t="s">
        <v>3519</v>
      </c>
      <c r="F793" s="4" t="s">
        <v>3520</v>
      </c>
      <c r="G793" s="4" t="s">
        <v>3521</v>
      </c>
      <c r="H793" s="4" t="s">
        <v>3522</v>
      </c>
      <c r="I793" s="4" t="s">
        <v>3523</v>
      </c>
      <c r="J793" s="4">
        <v>3058609004</v>
      </c>
      <c r="K793" s="21">
        <f>+VLOOKUP(A793,'[1]2024'!$B:$I,8,0)</f>
        <v>45643</v>
      </c>
      <c r="L793" s="21">
        <f>+VLOOKUP(A793,'[1]2024'!$B:$J,9,0)</f>
        <v>45666</v>
      </c>
      <c r="M793" s="21">
        <f>+VLOOKUP(A793,'[1]2024'!$B:$K,10,0)</f>
        <v>45724</v>
      </c>
      <c r="N793" s="4">
        <v>2</v>
      </c>
      <c r="O793" s="4" t="s">
        <v>31</v>
      </c>
      <c r="P793" s="4"/>
      <c r="Q793" s="21"/>
      <c r="R793" s="2">
        <v>7000000</v>
      </c>
      <c r="S793" s="2">
        <v>0</v>
      </c>
      <c r="T793" s="15">
        <v>7000000</v>
      </c>
      <c r="U793" s="17" t="s">
        <v>3524</v>
      </c>
      <c r="V793" s="4">
        <v>0</v>
      </c>
      <c r="W793" s="4">
        <v>0</v>
      </c>
      <c r="X793" s="17" t="s">
        <v>1962</v>
      </c>
    </row>
    <row r="794" spans="1:24">
      <c r="A794" s="4">
        <v>793</v>
      </c>
      <c r="B794" s="4" t="s">
        <v>302</v>
      </c>
      <c r="C794" s="3" t="s">
        <v>2046</v>
      </c>
      <c r="D794" s="3" t="s">
        <v>2020</v>
      </c>
      <c r="E794" s="4" t="s">
        <v>3525</v>
      </c>
      <c r="F794" s="4">
        <v>0</v>
      </c>
      <c r="G794" s="4">
        <v>0</v>
      </c>
      <c r="H794" s="4">
        <v>0</v>
      </c>
      <c r="I794" s="4">
        <v>0</v>
      </c>
      <c r="J794" s="4">
        <v>0</v>
      </c>
      <c r="K794" s="21">
        <f>+VLOOKUP(A794,'[1]2024'!$B:$I,8,0)</f>
        <v>45652</v>
      </c>
      <c r="L794" s="21">
        <f>+VLOOKUP(A794,'[1]2024'!$B:$J,9,0)</f>
        <v>0</v>
      </c>
      <c r="M794" s="21">
        <f>+VLOOKUP(A794,'[1]2024'!$B:$K,10,0)</f>
        <v>0</v>
      </c>
      <c r="N794" s="4">
        <v>0</v>
      </c>
      <c r="O794" s="4">
        <v>0</v>
      </c>
      <c r="P794" s="4"/>
      <c r="Q794" s="21"/>
      <c r="R794" s="2">
        <v>113200780</v>
      </c>
      <c r="S794" s="2">
        <v>0</v>
      </c>
      <c r="T794" s="15">
        <v>113200780</v>
      </c>
      <c r="U794" s="17" t="s">
        <v>3526</v>
      </c>
      <c r="V794" s="4">
        <v>0</v>
      </c>
      <c r="W794" s="4">
        <v>0</v>
      </c>
      <c r="X794" s="17" t="s">
        <v>1962</v>
      </c>
    </row>
    <row r="795" spans="1:24">
      <c r="A795" s="4">
        <v>794</v>
      </c>
      <c r="B795" s="4" t="s">
        <v>24</v>
      </c>
      <c r="C795" s="3" t="s">
        <v>25</v>
      </c>
      <c r="D795" s="3" t="s">
        <v>26</v>
      </c>
      <c r="E795" s="4" t="s">
        <v>3527</v>
      </c>
      <c r="F795" s="4" t="s">
        <v>416</v>
      </c>
      <c r="G795" s="4" t="s">
        <v>3528</v>
      </c>
      <c r="H795" s="4" t="s">
        <v>3529</v>
      </c>
      <c r="I795" s="4" t="s">
        <v>3530</v>
      </c>
      <c r="J795" s="4">
        <v>3223660193</v>
      </c>
      <c r="K795" s="21">
        <f>+VLOOKUP(A795,'[1]2024'!$B:$I,8,0)</f>
        <v>45638</v>
      </c>
      <c r="L795" s="21">
        <f>+VLOOKUP(A795,'[1]2024'!$B:$J,9,0)</f>
        <v>45645</v>
      </c>
      <c r="M795" s="21">
        <f>+VLOOKUP(A795,'[1]2024'!$B:$K,10,0)</f>
        <v>45706</v>
      </c>
      <c r="N795" s="4">
        <v>2</v>
      </c>
      <c r="O795" s="4" t="s">
        <v>31</v>
      </c>
      <c r="P795" s="4"/>
      <c r="Q795" s="21"/>
      <c r="R795" s="2">
        <v>9546000</v>
      </c>
      <c r="S795" s="2">
        <v>0</v>
      </c>
      <c r="T795" s="15">
        <v>9546000</v>
      </c>
      <c r="U795" s="17" t="s">
        <v>3531</v>
      </c>
      <c r="V795" s="4" t="s">
        <v>421</v>
      </c>
      <c r="W795" s="4">
        <v>0</v>
      </c>
      <c r="X795" s="17" t="s">
        <v>1962</v>
      </c>
    </row>
    <row r="796" spans="1:24">
      <c r="A796" s="4">
        <v>795</v>
      </c>
      <c r="B796" s="4" t="s">
        <v>24</v>
      </c>
      <c r="C796" s="3" t="s">
        <v>25</v>
      </c>
      <c r="D796" s="3" t="s">
        <v>26</v>
      </c>
      <c r="E796" s="4" t="s">
        <v>3532</v>
      </c>
      <c r="F796" s="4" t="s">
        <v>3533</v>
      </c>
      <c r="G796" s="4">
        <v>1019099597</v>
      </c>
      <c r="H796" s="4" t="s">
        <v>1795</v>
      </c>
      <c r="I796" s="4" t="s">
        <v>1796</v>
      </c>
      <c r="J796" s="4">
        <v>3124561681</v>
      </c>
      <c r="K796" s="21">
        <f>+VLOOKUP(A796,'[1]2024'!$B:$I,8,0)</f>
        <v>45638</v>
      </c>
      <c r="L796" s="21">
        <f>+VLOOKUP(A796,'[1]2024'!$B:$J,9,0)</f>
        <v>45643</v>
      </c>
      <c r="M796" s="21">
        <f>+VLOOKUP(A796,'[1]2024'!$B:$K,10,0)</f>
        <v>45338</v>
      </c>
      <c r="N796" s="4">
        <v>2</v>
      </c>
      <c r="O796" s="4" t="s">
        <v>31</v>
      </c>
      <c r="P796" s="4"/>
      <c r="Q796" s="21"/>
      <c r="R796" s="2">
        <v>10936000</v>
      </c>
      <c r="S796" s="2">
        <v>0</v>
      </c>
      <c r="T796" s="15">
        <v>10936000</v>
      </c>
      <c r="U796" s="17" t="s">
        <v>3534</v>
      </c>
      <c r="V796" s="4" t="s">
        <v>3535</v>
      </c>
      <c r="W796" s="4">
        <v>0</v>
      </c>
      <c r="X796" s="17" t="s">
        <v>34</v>
      </c>
    </row>
    <row r="797" spans="1:24">
      <c r="A797" s="4">
        <v>796</v>
      </c>
      <c r="B797" s="4" t="s">
        <v>24</v>
      </c>
      <c r="C797" s="3" t="s">
        <v>25</v>
      </c>
      <c r="D797" s="3" t="s">
        <v>26</v>
      </c>
      <c r="E797" s="4" t="s">
        <v>3536</v>
      </c>
      <c r="F797" s="4" t="s">
        <v>3537</v>
      </c>
      <c r="G797" s="4">
        <v>1121927903</v>
      </c>
      <c r="H797" s="4" t="s">
        <v>3538</v>
      </c>
      <c r="I797" s="4" t="s">
        <v>3539</v>
      </c>
      <c r="J797" s="4">
        <v>3208425975</v>
      </c>
      <c r="K797" s="21">
        <f>+VLOOKUP(A797,'[1]2024'!$B:$I,8,0)</f>
        <v>45638</v>
      </c>
      <c r="L797" s="21">
        <f>+VLOOKUP(A797,'[1]2024'!$B:$J,9,0)</f>
        <v>45643</v>
      </c>
      <c r="M797" s="21">
        <f>+VLOOKUP(A797,'[1]2024'!$B:$K,10,0)</f>
        <v>45704</v>
      </c>
      <c r="N797" s="4">
        <v>2</v>
      </c>
      <c r="O797" s="4" t="s">
        <v>31</v>
      </c>
      <c r="P797" s="4"/>
      <c r="Q797" s="21"/>
      <c r="R797" s="2">
        <v>10936000</v>
      </c>
      <c r="S797" s="2">
        <v>0</v>
      </c>
      <c r="T797" s="15">
        <v>10936000</v>
      </c>
      <c r="U797" s="17" t="s">
        <v>3540</v>
      </c>
      <c r="V797" s="4" t="s">
        <v>764</v>
      </c>
      <c r="W797" s="4">
        <v>0</v>
      </c>
      <c r="X797" s="17" t="s">
        <v>1962</v>
      </c>
    </row>
    <row r="798" spans="1:24">
      <c r="A798" s="4">
        <v>797</v>
      </c>
      <c r="B798" s="4" t="s">
        <v>467</v>
      </c>
      <c r="C798" s="3" t="s">
        <v>25</v>
      </c>
      <c r="D798" s="3" t="s">
        <v>46</v>
      </c>
      <c r="E798" s="4" t="s">
        <v>3261</v>
      </c>
      <c r="F798" s="4" t="s">
        <v>3541</v>
      </c>
      <c r="G798" s="4" t="s">
        <v>3542</v>
      </c>
      <c r="H798" s="4" t="s">
        <v>3543</v>
      </c>
      <c r="I798" s="4" t="s">
        <v>3544</v>
      </c>
      <c r="J798" s="4">
        <v>3227420711</v>
      </c>
      <c r="K798" s="21">
        <f>+VLOOKUP(A798,'[1]2024'!$B:$I,8,0)</f>
        <v>45639</v>
      </c>
      <c r="L798" s="21" t="str">
        <f>+VLOOKUP(A798,'[1]2024'!$B:$J,9,0)</f>
        <v>18-12-20024</v>
      </c>
      <c r="M798" s="21">
        <f>+VLOOKUP(A798,'[1]2024'!$B:$K,10,0)</f>
        <v>45705</v>
      </c>
      <c r="N798" s="4">
        <v>2</v>
      </c>
      <c r="O798" s="4" t="s">
        <v>31</v>
      </c>
      <c r="P798" s="4"/>
      <c r="Q798" s="21"/>
      <c r="R798" s="2">
        <v>5440000</v>
      </c>
      <c r="S798" s="2">
        <v>0</v>
      </c>
      <c r="T798" s="15">
        <v>5440000</v>
      </c>
      <c r="U798" s="17" t="s">
        <v>3266</v>
      </c>
      <c r="V798" s="4" t="s">
        <v>508</v>
      </c>
      <c r="W798" s="4">
        <v>0</v>
      </c>
      <c r="X798" s="17" t="s">
        <v>34</v>
      </c>
    </row>
    <row r="799" spans="1:24">
      <c r="A799" s="4">
        <v>798</v>
      </c>
      <c r="B799" s="4" t="s">
        <v>467</v>
      </c>
      <c r="C799" s="3" t="s">
        <v>25</v>
      </c>
      <c r="D799" s="3" t="s">
        <v>46</v>
      </c>
      <c r="E799" s="4" t="s">
        <v>3261</v>
      </c>
      <c r="F799" s="4" t="s">
        <v>312</v>
      </c>
      <c r="G799" s="4" t="s">
        <v>3545</v>
      </c>
      <c r="H799" s="4" t="s">
        <v>313</v>
      </c>
      <c r="I799" s="4" t="s">
        <v>3546</v>
      </c>
      <c r="J799" s="4">
        <v>3142519129</v>
      </c>
      <c r="K799" s="21">
        <f>+VLOOKUP(A799,'[1]2024'!$B:$I,8,0)</f>
        <v>45640</v>
      </c>
      <c r="L799" s="21">
        <f>+VLOOKUP(A799,'[1]2024'!$B:$J,9,0)</f>
        <v>45644</v>
      </c>
      <c r="M799" s="21">
        <f>+VLOOKUP(A799,'[1]2024'!$B:$K,10,0)</f>
        <v>45705</v>
      </c>
      <c r="N799" s="4">
        <v>2</v>
      </c>
      <c r="O799" s="4" t="s">
        <v>31</v>
      </c>
      <c r="P799" s="4"/>
      <c r="Q799" s="21"/>
      <c r="R799" s="2">
        <v>5440000</v>
      </c>
      <c r="S799" s="2">
        <v>0</v>
      </c>
      <c r="T799" s="15">
        <v>5440000</v>
      </c>
      <c r="U799" s="17" t="s">
        <v>3266</v>
      </c>
      <c r="V799" s="4">
        <v>0</v>
      </c>
      <c r="W799" s="4">
        <v>0</v>
      </c>
      <c r="X799" s="17" t="s">
        <v>1962</v>
      </c>
    </row>
    <row r="800" spans="1:24">
      <c r="A800" s="4">
        <v>799</v>
      </c>
      <c r="B800" s="4" t="s">
        <v>24</v>
      </c>
      <c r="C800" s="3" t="s">
        <v>25</v>
      </c>
      <c r="D800" s="3" t="s">
        <v>26</v>
      </c>
      <c r="E800" s="4" t="s">
        <v>3547</v>
      </c>
      <c r="F800" s="4" t="s">
        <v>3548</v>
      </c>
      <c r="G800" s="4" t="s">
        <v>3549</v>
      </c>
      <c r="H800" s="4" t="s">
        <v>3550</v>
      </c>
      <c r="I800" s="4" t="s">
        <v>3551</v>
      </c>
      <c r="J800" s="4">
        <v>3016628445</v>
      </c>
      <c r="K800" s="21">
        <f>+VLOOKUP(A800,'[1]2024'!$B:$I,8,0)</f>
        <v>45643</v>
      </c>
      <c r="L800" s="21">
        <f>+VLOOKUP(A800,'[1]2024'!$B:$J,9,0)</f>
        <v>45645</v>
      </c>
      <c r="M800" s="21">
        <f>+VLOOKUP(A800,'[1]2024'!$B:$K,10,0)</f>
        <v>45706</v>
      </c>
      <c r="N800" s="4">
        <v>2</v>
      </c>
      <c r="O800" s="4" t="s">
        <v>31</v>
      </c>
      <c r="P800" s="4"/>
      <c r="Q800" s="21"/>
      <c r="R800" s="2">
        <v>10936000</v>
      </c>
      <c r="S800" s="2">
        <v>0</v>
      </c>
      <c r="T800" s="15">
        <v>10936000</v>
      </c>
      <c r="U800" s="17" t="s">
        <v>3552</v>
      </c>
      <c r="V800" s="4">
        <v>0</v>
      </c>
      <c r="W800" s="4">
        <v>0</v>
      </c>
      <c r="X800" s="17" t="s">
        <v>1962</v>
      </c>
    </row>
    <row r="801" spans="1:24">
      <c r="A801" s="4">
        <v>800</v>
      </c>
      <c r="B801" s="4" t="s">
        <v>24</v>
      </c>
      <c r="C801" s="3" t="s">
        <v>25</v>
      </c>
      <c r="D801" s="3" t="s">
        <v>26</v>
      </c>
      <c r="E801" s="4" t="s">
        <v>3553</v>
      </c>
      <c r="F801" s="4" t="s">
        <v>1787</v>
      </c>
      <c r="G801" s="4" t="s">
        <v>3554</v>
      </c>
      <c r="H801" s="4" t="s">
        <v>3555</v>
      </c>
      <c r="I801" s="4" t="s">
        <v>3556</v>
      </c>
      <c r="J801" s="4">
        <v>3194019243</v>
      </c>
      <c r="K801" s="21">
        <f>+VLOOKUP(A801,'[1]2024'!$B:$I,8,0)</f>
        <v>45642</v>
      </c>
      <c r="L801" s="21">
        <f>+VLOOKUP(A801,'[1]2024'!$B:$J,9,0)</f>
        <v>45644</v>
      </c>
      <c r="M801" s="21">
        <f>+VLOOKUP(A801,'[1]2024'!$B:$K,10,0)</f>
        <v>45705</v>
      </c>
      <c r="N801" s="4">
        <v>2</v>
      </c>
      <c r="O801" s="4" t="s">
        <v>31</v>
      </c>
      <c r="P801" s="4"/>
      <c r="Q801" s="21"/>
      <c r="R801" s="2">
        <v>12000000</v>
      </c>
      <c r="S801" s="2">
        <v>0</v>
      </c>
      <c r="T801" s="15">
        <v>12000000</v>
      </c>
      <c r="U801" s="17" t="s">
        <v>3557</v>
      </c>
      <c r="V801" s="4" t="s">
        <v>2206</v>
      </c>
      <c r="W801" s="4">
        <v>0</v>
      </c>
      <c r="X801" s="17" t="s">
        <v>1962</v>
      </c>
    </row>
    <row r="802" spans="1:24">
      <c r="A802" s="4">
        <v>801</v>
      </c>
      <c r="B802" s="4" t="s">
        <v>24</v>
      </c>
      <c r="C802" s="3" t="s">
        <v>25</v>
      </c>
      <c r="D802" s="3" t="s">
        <v>26</v>
      </c>
      <c r="E802" s="4" t="s">
        <v>3558</v>
      </c>
      <c r="F802" s="4" t="s">
        <v>1768</v>
      </c>
      <c r="G802" s="4">
        <v>1026251827</v>
      </c>
      <c r="H802" s="4" t="s">
        <v>3559</v>
      </c>
      <c r="I802" s="4" t="s">
        <v>1770</v>
      </c>
      <c r="J802" s="4">
        <v>3572020</v>
      </c>
      <c r="K802" s="21">
        <f>+VLOOKUP(A802,'[1]2024'!$B:$I,8,0)</f>
        <v>45643</v>
      </c>
      <c r="L802" s="21">
        <f>+VLOOKUP(A802,'[1]2024'!$B:$J,9,0)</f>
        <v>45644</v>
      </c>
      <c r="M802" s="21">
        <f>+VLOOKUP(A802,'[1]2024'!$B:$K,10,0)</f>
        <v>45705</v>
      </c>
      <c r="N802" s="4">
        <v>2</v>
      </c>
      <c r="O802" s="4" t="s">
        <v>31</v>
      </c>
      <c r="P802" s="4"/>
      <c r="Q802" s="21"/>
      <c r="R802" s="2">
        <v>10936000</v>
      </c>
      <c r="S802" s="2">
        <v>0</v>
      </c>
      <c r="T802" s="15">
        <v>10936000</v>
      </c>
      <c r="U802" s="17" t="s">
        <v>3560</v>
      </c>
      <c r="V802" s="4" t="s">
        <v>3561</v>
      </c>
      <c r="W802" s="4">
        <v>0</v>
      </c>
      <c r="X802" s="17" t="s">
        <v>1962</v>
      </c>
    </row>
    <row r="803" spans="1:24">
      <c r="A803" s="4">
        <v>802</v>
      </c>
      <c r="B803" s="4" t="s">
        <v>24</v>
      </c>
      <c r="C803" s="3" t="s">
        <v>25</v>
      </c>
      <c r="D803" s="3" t="s">
        <v>26</v>
      </c>
      <c r="E803" s="4" t="s">
        <v>3562</v>
      </c>
      <c r="F803" s="4" t="s">
        <v>3563</v>
      </c>
      <c r="G803" s="4">
        <v>79976473</v>
      </c>
      <c r="H803" s="4" t="s">
        <v>3564</v>
      </c>
      <c r="I803" s="4" t="s">
        <v>3565</v>
      </c>
      <c r="J803" s="4">
        <v>33870000</v>
      </c>
      <c r="K803" s="21">
        <f>+VLOOKUP(A803,'[1]2024'!$B:$I,8,0)</f>
        <v>45638</v>
      </c>
      <c r="L803" s="21">
        <f>+VLOOKUP(A803,'[1]2024'!$B:$J,9,0)</f>
        <v>45639</v>
      </c>
      <c r="M803" s="21">
        <f>+VLOOKUP(A803,'[1]2024'!$B:$K,10,0)</f>
        <v>45700</v>
      </c>
      <c r="N803" s="4">
        <v>2</v>
      </c>
      <c r="O803" s="4" t="s">
        <v>31</v>
      </c>
      <c r="P803" s="4"/>
      <c r="Q803" s="21"/>
      <c r="R803" s="2">
        <v>9546000</v>
      </c>
      <c r="S803" s="2">
        <v>0</v>
      </c>
      <c r="T803" s="15">
        <v>9546000</v>
      </c>
      <c r="U803" s="17" t="s">
        <v>3566</v>
      </c>
      <c r="V803" s="4">
        <v>0</v>
      </c>
      <c r="W803" s="4">
        <v>0</v>
      </c>
      <c r="X803" s="17" t="s">
        <v>34</v>
      </c>
    </row>
    <row r="804" spans="1:24">
      <c r="A804" s="4">
        <v>803</v>
      </c>
      <c r="B804" s="4" t="s">
        <v>24</v>
      </c>
      <c r="C804" s="3" t="s">
        <v>25</v>
      </c>
      <c r="D804" s="3" t="s">
        <v>26</v>
      </c>
      <c r="E804" s="4" t="s">
        <v>3567</v>
      </c>
      <c r="F804" s="4" t="s">
        <v>3568</v>
      </c>
      <c r="G804" s="4">
        <v>1022433383</v>
      </c>
      <c r="H804" s="4" t="s">
        <v>3569</v>
      </c>
      <c r="I804" s="4" t="s">
        <v>3570</v>
      </c>
      <c r="J804" s="4">
        <v>3152829658</v>
      </c>
      <c r="K804" s="21">
        <f>+VLOOKUP(A804,'[1]2024'!$B:$I,8,0)</f>
        <v>45638</v>
      </c>
      <c r="L804" s="21">
        <f>+VLOOKUP(A804,'[1]2024'!$B:$J,9,0)</f>
        <v>45642</v>
      </c>
      <c r="M804" s="21">
        <f>+VLOOKUP(A804,'[1]2024'!$B:$K,10,0)</f>
        <v>45703</v>
      </c>
      <c r="N804" s="4">
        <v>2</v>
      </c>
      <c r="O804" s="4" t="s">
        <v>31</v>
      </c>
      <c r="P804" s="4"/>
      <c r="Q804" s="21"/>
      <c r="R804" s="2">
        <v>9546000</v>
      </c>
      <c r="S804" s="2">
        <v>0</v>
      </c>
      <c r="T804" s="15">
        <v>9546000</v>
      </c>
      <c r="U804" s="17" t="s">
        <v>3571</v>
      </c>
      <c r="V804" s="4" t="s">
        <v>3572</v>
      </c>
      <c r="W804" s="4">
        <v>0</v>
      </c>
      <c r="X804" s="17" t="s">
        <v>1962</v>
      </c>
    </row>
    <row r="805" spans="1:24">
      <c r="A805" s="4">
        <v>804</v>
      </c>
      <c r="B805" s="4" t="s">
        <v>24</v>
      </c>
      <c r="C805" s="3" t="s">
        <v>25</v>
      </c>
      <c r="D805" s="3" t="s">
        <v>26</v>
      </c>
      <c r="E805" s="4" t="s">
        <v>3573</v>
      </c>
      <c r="F805" s="4" t="s">
        <v>3574</v>
      </c>
      <c r="G805" s="4">
        <v>79599953</v>
      </c>
      <c r="H805" s="4" t="s">
        <v>3575</v>
      </c>
      <c r="I805" s="4" t="s">
        <v>3576</v>
      </c>
      <c r="J805" s="4">
        <v>3102020411</v>
      </c>
      <c r="K805" s="21">
        <f>+VLOOKUP(A805,'[1]2024'!$B:$I,8,0)</f>
        <v>45638</v>
      </c>
      <c r="L805" s="21">
        <f>+VLOOKUP(A805,'[1]2024'!$B:$J,9,0)</f>
        <v>45642</v>
      </c>
      <c r="M805" s="21">
        <f>+VLOOKUP(A805,'[1]2024'!$B:$K,10,0)</f>
        <v>45703</v>
      </c>
      <c r="N805" s="4">
        <v>2</v>
      </c>
      <c r="O805" s="4" t="s">
        <v>31</v>
      </c>
      <c r="P805" s="4"/>
      <c r="Q805" s="21"/>
      <c r="R805" s="2">
        <v>10936000</v>
      </c>
      <c r="S805" s="2">
        <v>0</v>
      </c>
      <c r="T805" s="15">
        <v>10936000</v>
      </c>
      <c r="U805" s="17" t="s">
        <v>3577</v>
      </c>
      <c r="V805" s="4" t="s">
        <v>3578</v>
      </c>
      <c r="W805" s="4">
        <v>0</v>
      </c>
      <c r="X805" s="17" t="s">
        <v>1962</v>
      </c>
    </row>
    <row r="806" spans="1:24">
      <c r="A806" s="4">
        <v>805</v>
      </c>
      <c r="B806" s="4" t="s">
        <v>160</v>
      </c>
      <c r="C806" s="3" t="s">
        <v>1139</v>
      </c>
      <c r="D806" s="3" t="s">
        <v>2020</v>
      </c>
      <c r="E806" s="4" t="s">
        <v>3579</v>
      </c>
      <c r="F806" s="4" t="s">
        <v>3580</v>
      </c>
      <c r="G806" s="4">
        <v>800045606</v>
      </c>
      <c r="H806" s="4" t="s">
        <v>3581</v>
      </c>
      <c r="I806" s="4" t="s">
        <v>3582</v>
      </c>
      <c r="J806" s="4">
        <v>4370108</v>
      </c>
      <c r="K806" s="21">
        <f>+VLOOKUP(A806,'[1]2024'!$B:$I,8,0)</f>
        <v>45631</v>
      </c>
      <c r="L806" s="21">
        <f>+VLOOKUP(A806,'[1]2024'!$B:$J,9,0)</f>
        <v>45642</v>
      </c>
      <c r="M806" s="21">
        <f>+VLOOKUP(A806,'[1]2024'!$B:$K,10,0)</f>
        <v>45762</v>
      </c>
      <c r="N806" s="4">
        <v>4</v>
      </c>
      <c r="O806" s="4" t="s">
        <v>31</v>
      </c>
      <c r="P806" s="4"/>
      <c r="Q806" s="21"/>
      <c r="R806" s="2">
        <v>20541554</v>
      </c>
      <c r="S806" s="2">
        <v>0</v>
      </c>
      <c r="T806" s="15">
        <v>20541554</v>
      </c>
      <c r="U806" s="17" t="s">
        <v>3583</v>
      </c>
      <c r="V806" s="4" t="s">
        <v>1413</v>
      </c>
      <c r="W806" s="4">
        <v>0</v>
      </c>
      <c r="X806" s="17" t="s">
        <v>1962</v>
      </c>
    </row>
    <row r="807" spans="1:24">
      <c r="A807" s="4">
        <v>806</v>
      </c>
      <c r="B807" s="4" t="s">
        <v>160</v>
      </c>
      <c r="C807" s="3" t="s">
        <v>1139</v>
      </c>
      <c r="D807" s="3" t="s">
        <v>2020</v>
      </c>
      <c r="E807" s="4" t="s">
        <v>3579</v>
      </c>
      <c r="F807" s="4" t="s">
        <v>3584</v>
      </c>
      <c r="G807" s="4">
        <v>900741497</v>
      </c>
      <c r="H807" s="4" t="s">
        <v>3585</v>
      </c>
      <c r="I807" s="4" t="s">
        <v>3586</v>
      </c>
      <c r="J807" s="4">
        <v>6018444757</v>
      </c>
      <c r="K807" s="21">
        <f>+VLOOKUP(A807,'[1]2024'!$B:$I,8,0)</f>
        <v>45631</v>
      </c>
      <c r="L807" s="21">
        <f>+VLOOKUP(A807,'[1]2024'!$B:$J,9,0)</f>
        <v>45644</v>
      </c>
      <c r="M807" s="21">
        <f>+VLOOKUP(A807,'[1]2024'!$B:$K,10,0)</f>
        <v>45764</v>
      </c>
      <c r="N807" s="4">
        <v>4</v>
      </c>
      <c r="O807" s="4" t="s">
        <v>31</v>
      </c>
      <c r="P807" s="4"/>
      <c r="Q807" s="21"/>
      <c r="R807" s="2">
        <v>27793266</v>
      </c>
      <c r="S807" s="2">
        <v>0</v>
      </c>
      <c r="T807" s="15">
        <v>27793266</v>
      </c>
      <c r="U807" s="17" t="s">
        <v>3587</v>
      </c>
      <c r="V807" s="4" t="s">
        <v>1413</v>
      </c>
      <c r="W807" s="4">
        <v>0</v>
      </c>
      <c r="X807" s="17" t="s">
        <v>1962</v>
      </c>
    </row>
    <row r="808" spans="1:24">
      <c r="A808" s="4">
        <v>807</v>
      </c>
      <c r="B808" s="4" t="s">
        <v>160</v>
      </c>
      <c r="C808" s="3" t="s">
        <v>1139</v>
      </c>
      <c r="D808" s="3" t="s">
        <v>2020</v>
      </c>
      <c r="E808" s="4" t="s">
        <v>3579</v>
      </c>
      <c r="F808" s="4" t="s">
        <v>3588</v>
      </c>
      <c r="G808" s="4">
        <v>805018905</v>
      </c>
      <c r="H808" s="4" t="s">
        <v>3589</v>
      </c>
      <c r="I808" s="4" t="s">
        <v>3590</v>
      </c>
      <c r="J808" s="4">
        <v>3877231</v>
      </c>
      <c r="K808" s="21">
        <f>+VLOOKUP(A808,'[1]2024'!$B:$I,8,0)</f>
        <v>45631</v>
      </c>
      <c r="L808" s="21">
        <f>+VLOOKUP(A808,'[1]2024'!$B:$J,9,0)</f>
        <v>45642</v>
      </c>
      <c r="M808" s="21">
        <f>+VLOOKUP(A808,'[1]2024'!$B:$K,10,0)</f>
        <v>45762</v>
      </c>
      <c r="N808" s="4">
        <v>4</v>
      </c>
      <c r="O808" s="4" t="s">
        <v>31</v>
      </c>
      <c r="P808" s="4"/>
      <c r="Q808" s="21"/>
      <c r="R808" s="2">
        <v>23754166</v>
      </c>
      <c r="S808" s="2">
        <v>0</v>
      </c>
      <c r="T808" s="15">
        <v>23754166</v>
      </c>
      <c r="U808" s="17" t="s">
        <v>3591</v>
      </c>
      <c r="V808" s="4" t="s">
        <v>1413</v>
      </c>
      <c r="W808" s="4">
        <v>0</v>
      </c>
      <c r="X808" s="17" t="s">
        <v>1962</v>
      </c>
    </row>
    <row r="809" spans="1:24">
      <c r="A809" s="4">
        <v>808</v>
      </c>
      <c r="B809" s="4" t="s">
        <v>160</v>
      </c>
      <c r="C809" s="3" t="s">
        <v>1139</v>
      </c>
      <c r="D809" s="3" t="s">
        <v>2020</v>
      </c>
      <c r="E809" s="4" t="s">
        <v>3579</v>
      </c>
      <c r="F809" s="4" t="s">
        <v>3592</v>
      </c>
      <c r="G809" s="4">
        <v>900063026</v>
      </c>
      <c r="H809" s="4" t="s">
        <v>3593</v>
      </c>
      <c r="I809" s="4" t="s">
        <v>3594</v>
      </c>
      <c r="J809" s="4">
        <v>7025734</v>
      </c>
      <c r="K809" s="21" t="str">
        <f>+VLOOKUP(A809,'[1]2024'!$B:$I,8,0)</f>
        <v>FIRMADO</v>
      </c>
      <c r="L809" s="21">
        <f>+VLOOKUP(A809,'[1]2024'!$B:$J,9,0)</f>
        <v>0</v>
      </c>
      <c r="M809" s="21">
        <f>+VLOOKUP(A809,'[1]2024'!$B:$K,10,0)</f>
        <v>0</v>
      </c>
      <c r="N809" s="4">
        <v>0</v>
      </c>
      <c r="O809" s="4">
        <v>0</v>
      </c>
      <c r="P809" s="4"/>
      <c r="Q809" s="21"/>
      <c r="R809" s="2">
        <v>3577302</v>
      </c>
      <c r="S809" s="2">
        <v>0</v>
      </c>
      <c r="T809" s="15">
        <v>3577302</v>
      </c>
      <c r="U809" s="17" t="s">
        <v>3595</v>
      </c>
      <c r="V809" s="4" t="s">
        <v>1413</v>
      </c>
      <c r="W809" s="4">
        <v>0</v>
      </c>
      <c r="X809" s="17" t="s">
        <v>3596</v>
      </c>
    </row>
    <row r="810" spans="1:24">
      <c r="A810" s="4">
        <v>809</v>
      </c>
      <c r="B810" s="4" t="s">
        <v>160</v>
      </c>
      <c r="C810" s="3" t="s">
        <v>1139</v>
      </c>
      <c r="D810" s="3" t="s">
        <v>2020</v>
      </c>
      <c r="E810" s="4" t="s">
        <v>3579</v>
      </c>
      <c r="F810" s="4" t="s">
        <v>3597</v>
      </c>
      <c r="G810" s="4">
        <v>830001338</v>
      </c>
      <c r="H810" s="4" t="s">
        <v>3598</v>
      </c>
      <c r="I810" s="4" t="s">
        <v>3599</v>
      </c>
      <c r="J810" s="4">
        <v>3134188623</v>
      </c>
      <c r="K810" s="21">
        <f>+VLOOKUP(A810,'[1]2024'!$B:$I,8,0)</f>
        <v>45631</v>
      </c>
      <c r="L810" s="21">
        <f>+VLOOKUP(A810,'[1]2024'!$B:$J,9,0)</f>
        <v>45642</v>
      </c>
      <c r="M810" s="21">
        <f>+VLOOKUP(A810,'[1]2024'!$B:$K,10,0)</f>
        <v>45762</v>
      </c>
      <c r="N810" s="4">
        <v>4</v>
      </c>
      <c r="O810" s="4">
        <v>2</v>
      </c>
      <c r="P810" s="4"/>
      <c r="Q810" s="21"/>
      <c r="R810" s="2">
        <v>52691548</v>
      </c>
      <c r="S810" s="2">
        <v>0</v>
      </c>
      <c r="T810" s="15">
        <v>52691548</v>
      </c>
      <c r="U810" s="17" t="s">
        <v>3600</v>
      </c>
      <c r="V810" s="4" t="s">
        <v>1413</v>
      </c>
      <c r="W810" s="4">
        <v>0</v>
      </c>
      <c r="X810" s="17" t="s">
        <v>1962</v>
      </c>
    </row>
    <row r="811" spans="1:24">
      <c r="A811" s="4">
        <v>810</v>
      </c>
      <c r="B811" s="4" t="s">
        <v>160</v>
      </c>
      <c r="C811" s="3" t="s">
        <v>1139</v>
      </c>
      <c r="D811" s="3" t="s">
        <v>2020</v>
      </c>
      <c r="E811" s="4" t="s">
        <v>3579</v>
      </c>
      <c r="F811" s="4" t="s">
        <v>3601</v>
      </c>
      <c r="G811" s="4">
        <v>59706955</v>
      </c>
      <c r="H811" s="4" t="s">
        <v>3602</v>
      </c>
      <c r="I811" s="4" t="s">
        <v>3603</v>
      </c>
      <c r="J811" s="4">
        <v>8336070</v>
      </c>
      <c r="K811" s="21">
        <f>+VLOOKUP(A811,'[1]2024'!$B:$I,8,0)</f>
        <v>45631</v>
      </c>
      <c r="L811" s="21">
        <f>+VLOOKUP(A811,'[1]2024'!$B:$J,9,0)</f>
        <v>45642</v>
      </c>
      <c r="M811" s="21">
        <f>+VLOOKUP(A811,'[1]2024'!$B:$K,10,0)</f>
        <v>45752</v>
      </c>
      <c r="N811" s="4">
        <v>4</v>
      </c>
      <c r="O811" s="4" t="s">
        <v>31</v>
      </c>
      <c r="P811" s="4"/>
      <c r="Q811" s="21"/>
      <c r="R811" s="2">
        <v>1060274</v>
      </c>
      <c r="S811" s="2">
        <v>0</v>
      </c>
      <c r="T811" s="15">
        <v>1060274</v>
      </c>
      <c r="U811" s="17" t="s">
        <v>3604</v>
      </c>
      <c r="V811" s="4" t="s">
        <v>1413</v>
      </c>
      <c r="W811" s="4">
        <v>0</v>
      </c>
      <c r="X811" s="17" t="s">
        <v>1962</v>
      </c>
    </row>
    <row r="812" spans="1:24">
      <c r="A812" s="4">
        <v>811</v>
      </c>
      <c r="B812" s="4" t="s">
        <v>160</v>
      </c>
      <c r="C812" s="3" t="s">
        <v>1139</v>
      </c>
      <c r="D812" s="3" t="s">
        <v>2020</v>
      </c>
      <c r="E812" s="4" t="s">
        <v>3579</v>
      </c>
      <c r="F812" s="4" t="s">
        <v>3605</v>
      </c>
      <c r="G812" s="4">
        <v>52430291</v>
      </c>
      <c r="H812" s="4" t="s">
        <v>3606</v>
      </c>
      <c r="I812" s="4" t="s">
        <v>3607</v>
      </c>
      <c r="J812" s="4">
        <v>3204591614</v>
      </c>
      <c r="K812" s="21">
        <f>+VLOOKUP(A812,'[1]2024'!$B:$I,8,0)</f>
        <v>45631</v>
      </c>
      <c r="L812" s="21">
        <f>+VLOOKUP(A812,'[1]2024'!$B:$J,9,0)</f>
        <v>45642</v>
      </c>
      <c r="M812" s="21">
        <f>+VLOOKUP(A812,'[1]2024'!$B:$K,10,0)</f>
        <v>45762</v>
      </c>
      <c r="N812" s="4">
        <v>4</v>
      </c>
      <c r="O812" s="4" t="s">
        <v>31</v>
      </c>
      <c r="P812" s="4"/>
      <c r="Q812" s="21"/>
      <c r="R812" s="2">
        <v>11570180</v>
      </c>
      <c r="S812" s="2">
        <v>0</v>
      </c>
      <c r="T812" s="15">
        <v>11570180</v>
      </c>
      <c r="U812" s="17" t="s">
        <v>3608</v>
      </c>
      <c r="V812" s="4" t="s">
        <v>1413</v>
      </c>
      <c r="W812" s="4" t="s">
        <v>31</v>
      </c>
      <c r="X812" s="17" t="s">
        <v>1962</v>
      </c>
    </row>
    <row r="813" spans="1:24">
      <c r="A813" s="4">
        <v>812</v>
      </c>
      <c r="B813" s="4" t="s">
        <v>160</v>
      </c>
      <c r="C813" s="3" t="s">
        <v>1139</v>
      </c>
      <c r="D813" s="3" t="s">
        <v>2020</v>
      </c>
      <c r="E813" s="4" t="s">
        <v>3579</v>
      </c>
      <c r="F813" s="4" t="s">
        <v>3609</v>
      </c>
      <c r="G813" s="4">
        <v>830037278</v>
      </c>
      <c r="H813" s="4" t="s">
        <v>3610</v>
      </c>
      <c r="I813" s="4" t="s">
        <v>3611</v>
      </c>
      <c r="J813" s="4">
        <v>3500131</v>
      </c>
      <c r="K813" s="21">
        <f>+VLOOKUP(A813,'[1]2024'!$B:$I,8,0)</f>
        <v>45631</v>
      </c>
      <c r="L813" s="21">
        <f>+VLOOKUP(A813,'[1]2024'!$B:$J,9,0)</f>
        <v>45642</v>
      </c>
      <c r="M813" s="21">
        <f>+VLOOKUP(A813,'[1]2024'!$B:$K,10,0)</f>
        <v>45762</v>
      </c>
      <c r="N813" s="4">
        <v>4</v>
      </c>
      <c r="O813" s="4" t="s">
        <v>31</v>
      </c>
      <c r="P813" s="4"/>
      <c r="Q813" s="21"/>
      <c r="R813" s="2">
        <v>103529158</v>
      </c>
      <c r="S813" s="2">
        <v>0</v>
      </c>
      <c r="T813" s="15">
        <v>103529158</v>
      </c>
      <c r="U813" s="17" t="s">
        <v>3612</v>
      </c>
      <c r="V813" s="4" t="s">
        <v>1413</v>
      </c>
      <c r="W813" s="4" t="s">
        <v>31</v>
      </c>
      <c r="X813" s="17" t="s">
        <v>1962</v>
      </c>
    </row>
    <row r="814" spans="1:24">
      <c r="A814" s="4">
        <v>813</v>
      </c>
      <c r="B814" s="4" t="s">
        <v>160</v>
      </c>
      <c r="C814" s="3" t="s">
        <v>1139</v>
      </c>
      <c r="D814" s="3" t="s">
        <v>2020</v>
      </c>
      <c r="E814" s="4" t="s">
        <v>3579</v>
      </c>
      <c r="F814" s="4" t="s">
        <v>3613</v>
      </c>
      <c r="G814" s="4">
        <v>900156826</v>
      </c>
      <c r="H814" s="4" t="s">
        <v>3614</v>
      </c>
      <c r="I814" s="4" t="s">
        <v>3615</v>
      </c>
      <c r="J814" s="4">
        <v>3152940153</v>
      </c>
      <c r="K814" s="21">
        <f>+VLOOKUP(A814,'[1]2024'!$B:$I,8,0)</f>
        <v>45631</v>
      </c>
      <c r="L814" s="21">
        <f>+VLOOKUP(A814,'[1]2024'!$B:$J,9,0)</f>
        <v>45642</v>
      </c>
      <c r="M814" s="21">
        <f>+VLOOKUP(A814,'[1]2024'!$B:$K,10,0)</f>
        <v>45762</v>
      </c>
      <c r="N814" s="4">
        <v>4</v>
      </c>
      <c r="O814" s="4" t="s">
        <v>31</v>
      </c>
      <c r="P814" s="4"/>
      <c r="Q814" s="21"/>
      <c r="R814" s="2">
        <v>192604</v>
      </c>
      <c r="S814" s="2">
        <v>0</v>
      </c>
      <c r="T814" s="15">
        <v>192604</v>
      </c>
      <c r="U814" s="17" t="s">
        <v>3616</v>
      </c>
      <c r="V814" s="4" t="s">
        <v>1413</v>
      </c>
      <c r="W814" s="4" t="s">
        <v>31</v>
      </c>
      <c r="X814" s="17" t="s">
        <v>1962</v>
      </c>
    </row>
    <row r="815" spans="1:24">
      <c r="A815" s="4">
        <v>814</v>
      </c>
      <c r="B815" s="4" t="s">
        <v>160</v>
      </c>
      <c r="C815" s="3" t="s">
        <v>1139</v>
      </c>
      <c r="D815" s="3" t="s">
        <v>2020</v>
      </c>
      <c r="E815" s="4" t="s">
        <v>3579</v>
      </c>
      <c r="F815" s="4" t="s">
        <v>3617</v>
      </c>
      <c r="G815" s="4">
        <v>805013342</v>
      </c>
      <c r="H815" s="4" t="s">
        <v>3618</v>
      </c>
      <c r="I815" s="4" t="s">
        <v>3619</v>
      </c>
      <c r="J815" s="4">
        <v>5537064</v>
      </c>
      <c r="K815" s="21">
        <f>+VLOOKUP(A815,'[1]2024'!$B:$I,8,0)</f>
        <v>45631</v>
      </c>
      <c r="L815" s="21">
        <f>+VLOOKUP(A815,'[1]2024'!$B:$J,9,0)</f>
        <v>45642</v>
      </c>
      <c r="M815" s="21">
        <f>+VLOOKUP(A815,'[1]2024'!$B:$K,10,0)</f>
        <v>45762</v>
      </c>
      <c r="N815" s="4">
        <v>4</v>
      </c>
      <c r="O815" s="4" t="s">
        <v>31</v>
      </c>
      <c r="P815" s="4"/>
      <c r="Q815" s="21"/>
      <c r="R815" s="2">
        <v>12789449</v>
      </c>
      <c r="S815" s="2">
        <v>0</v>
      </c>
      <c r="T815" s="15">
        <v>12789449</v>
      </c>
      <c r="U815" s="17" t="s">
        <v>3620</v>
      </c>
      <c r="V815" s="4" t="s">
        <v>1413</v>
      </c>
      <c r="W815" s="4" t="s">
        <v>31</v>
      </c>
      <c r="X815" s="17" t="s">
        <v>1962</v>
      </c>
    </row>
    <row r="816" spans="1:24">
      <c r="A816" s="4">
        <v>815</v>
      </c>
      <c r="B816" s="4" t="s">
        <v>160</v>
      </c>
      <c r="C816" s="3" t="s">
        <v>1139</v>
      </c>
      <c r="D816" s="3" t="s">
        <v>2020</v>
      </c>
      <c r="E816" s="4" t="s">
        <v>3579</v>
      </c>
      <c r="F816" s="4" t="s">
        <v>3621</v>
      </c>
      <c r="G816" s="4">
        <v>800089897</v>
      </c>
      <c r="H816" s="4" t="s">
        <v>3622</v>
      </c>
      <c r="I816" s="4" t="s">
        <v>3623</v>
      </c>
      <c r="J816" s="4">
        <v>3233133307</v>
      </c>
      <c r="K816" s="21">
        <f>+VLOOKUP(A816,'[1]2024'!$B:$I,8,0)</f>
        <v>45631</v>
      </c>
      <c r="L816" s="21">
        <f>+VLOOKUP(A816,'[1]2024'!$B:$J,9,0)</f>
        <v>45642</v>
      </c>
      <c r="M816" s="21">
        <f>+VLOOKUP(A816,'[1]2024'!$B:$K,10,0)</f>
        <v>45762</v>
      </c>
      <c r="N816" s="4">
        <v>4</v>
      </c>
      <c r="O816" s="4" t="s">
        <v>31</v>
      </c>
      <c r="P816" s="4"/>
      <c r="Q816" s="21"/>
      <c r="R816" s="2">
        <v>67499371</v>
      </c>
      <c r="S816" s="2">
        <v>5063830</v>
      </c>
      <c r="T816" s="15">
        <v>72563201</v>
      </c>
      <c r="U816" s="17" t="s">
        <v>3624</v>
      </c>
      <c r="V816" s="4" t="s">
        <v>1413</v>
      </c>
      <c r="W816" s="4" t="s">
        <v>31</v>
      </c>
      <c r="X816" s="17" t="s">
        <v>1962</v>
      </c>
    </row>
    <row r="817" spans="1:24">
      <c r="A817" s="4">
        <v>816</v>
      </c>
      <c r="B817" s="4" t="s">
        <v>24</v>
      </c>
      <c r="C817" s="3" t="s">
        <v>25</v>
      </c>
      <c r="D817" s="3" t="s">
        <v>26</v>
      </c>
      <c r="E817" s="4" t="s">
        <v>3625</v>
      </c>
      <c r="F817" s="4" t="s">
        <v>3626</v>
      </c>
      <c r="G817" s="4">
        <v>52427758</v>
      </c>
      <c r="H817" s="4" t="s">
        <v>3264</v>
      </c>
      <c r="I817" s="4" t="s">
        <v>3627</v>
      </c>
      <c r="J817" s="4">
        <v>3008098986</v>
      </c>
      <c r="K817" s="21">
        <f>+VLOOKUP(A817,'[1]2024'!$B:$I,8,0)</f>
        <v>45640</v>
      </c>
      <c r="L817" s="21">
        <f>+VLOOKUP(A817,'[1]2024'!$B:$J,9,0)</f>
        <v>45643</v>
      </c>
      <c r="M817" s="21">
        <f>+VLOOKUP(A817,'[1]2024'!$B:$K,10,0)</f>
        <v>45704</v>
      </c>
      <c r="N817" s="4">
        <v>2</v>
      </c>
      <c r="O817" s="4" t="s">
        <v>31</v>
      </c>
      <c r="P817" s="4"/>
      <c r="Q817" s="21"/>
      <c r="R817" s="2">
        <v>9546000</v>
      </c>
      <c r="S817" s="2">
        <v>0</v>
      </c>
      <c r="T817" s="15">
        <v>9546000</v>
      </c>
      <c r="U817" s="17" t="s">
        <v>3628</v>
      </c>
      <c r="V817" s="4" t="s">
        <v>3629</v>
      </c>
      <c r="W817" s="4" t="s">
        <v>31</v>
      </c>
      <c r="X817" s="17" t="s">
        <v>1962</v>
      </c>
    </row>
    <row r="818" spans="1:24">
      <c r="A818" s="4">
        <v>817</v>
      </c>
      <c r="B818" s="4" t="s">
        <v>24</v>
      </c>
      <c r="C818" s="3" t="s">
        <v>25</v>
      </c>
      <c r="D818" s="3" t="s">
        <v>26</v>
      </c>
      <c r="E818" s="4" t="s">
        <v>3630</v>
      </c>
      <c r="F818" s="4" t="s">
        <v>3631</v>
      </c>
      <c r="G818" s="4">
        <v>1121934991</v>
      </c>
      <c r="H818" s="4" t="s">
        <v>3632</v>
      </c>
      <c r="I818" s="4" t="s">
        <v>3633</v>
      </c>
      <c r="J818" s="4">
        <v>3102922041</v>
      </c>
      <c r="K818" s="21">
        <f>+VLOOKUP(A818,'[1]2024'!$B:$I,8,0)</f>
        <v>45642</v>
      </c>
      <c r="L818" s="21">
        <f>+VLOOKUP(A818,'[1]2024'!$B:$J,9,0)</f>
        <v>45646</v>
      </c>
      <c r="M818" s="21">
        <f>+VLOOKUP(A818,'[1]2024'!$B:$K,10,0)</f>
        <v>45707</v>
      </c>
      <c r="N818" s="4">
        <v>2</v>
      </c>
      <c r="O818" s="4">
        <v>0</v>
      </c>
      <c r="P818" s="4"/>
      <c r="Q818" s="21"/>
      <c r="R818" s="2">
        <v>10936000</v>
      </c>
      <c r="S818" s="2">
        <v>0</v>
      </c>
      <c r="T818" s="15">
        <v>10936000</v>
      </c>
      <c r="U818" s="17" t="s">
        <v>3634</v>
      </c>
      <c r="V818" s="4">
        <v>0</v>
      </c>
      <c r="W818" s="4">
        <v>0</v>
      </c>
      <c r="X818" s="17" t="s">
        <v>1962</v>
      </c>
    </row>
    <row r="819" spans="1:24">
      <c r="A819" s="4">
        <v>818</v>
      </c>
      <c r="B819" s="4" t="s">
        <v>24</v>
      </c>
      <c r="C819" s="3" t="s">
        <v>25</v>
      </c>
      <c r="D819" s="3" t="s">
        <v>26</v>
      </c>
      <c r="E819" s="4" t="s">
        <v>3635</v>
      </c>
      <c r="F819" s="4" t="s">
        <v>3636</v>
      </c>
      <c r="G819" s="4">
        <v>1030579371</v>
      </c>
      <c r="H819" s="4" t="s">
        <v>3637</v>
      </c>
      <c r="I819" s="4" t="s">
        <v>3638</v>
      </c>
      <c r="J819" s="4">
        <v>3107769405</v>
      </c>
      <c r="K819" s="21">
        <f>+VLOOKUP(A819,'[1]2024'!$B:$I,8,0)</f>
        <v>45639</v>
      </c>
      <c r="L819" s="21">
        <f>+VLOOKUP(A819,'[1]2024'!$B:$J,9,0)</f>
        <v>45643</v>
      </c>
      <c r="M819" s="21">
        <f>+VLOOKUP(A819,'[1]2024'!$B:$K,10,0)</f>
        <v>45704</v>
      </c>
      <c r="N819" s="4">
        <v>2</v>
      </c>
      <c r="O819" s="4" t="s">
        <v>31</v>
      </c>
      <c r="P819" s="4"/>
      <c r="Q819" s="21"/>
      <c r="R819" s="2">
        <v>12000000</v>
      </c>
      <c r="S819" s="2">
        <v>0</v>
      </c>
      <c r="T819" s="15">
        <v>12000000</v>
      </c>
      <c r="U819" s="17" t="s">
        <v>3639</v>
      </c>
      <c r="V819" s="4">
        <v>0</v>
      </c>
      <c r="W819" s="4" t="s">
        <v>31</v>
      </c>
      <c r="X819" s="17" t="s">
        <v>1962</v>
      </c>
    </row>
    <row r="820" spans="1:24">
      <c r="A820" s="4">
        <v>819</v>
      </c>
      <c r="B820" s="4" t="s">
        <v>24</v>
      </c>
      <c r="C820" s="3" t="s">
        <v>25</v>
      </c>
      <c r="D820" s="3" t="s">
        <v>26</v>
      </c>
      <c r="E820" s="4" t="s">
        <v>3640</v>
      </c>
      <c r="F820" s="4" t="s">
        <v>711</v>
      </c>
      <c r="G820" s="4">
        <v>1032451975</v>
      </c>
      <c r="H820" s="4" t="s">
        <v>3641</v>
      </c>
      <c r="I820" s="4" t="s">
        <v>3642</v>
      </c>
      <c r="J820" s="4">
        <v>3118384407</v>
      </c>
      <c r="K820" s="21">
        <f>+VLOOKUP(A820,'[1]2024'!$B:$I,8,0)</f>
        <v>45643</v>
      </c>
      <c r="L820" s="21">
        <f>+VLOOKUP(A820,'[1]2024'!$B:$J,9,0)</f>
        <v>45649</v>
      </c>
      <c r="M820" s="21">
        <f>+VLOOKUP(A820,'[1]2024'!$B:$K,10,0)</f>
        <v>45710</v>
      </c>
      <c r="N820" s="4">
        <v>2</v>
      </c>
      <c r="O820" s="4" t="s">
        <v>31</v>
      </c>
      <c r="P820" s="4"/>
      <c r="Q820" s="21"/>
      <c r="R820" s="2">
        <v>16156000</v>
      </c>
      <c r="S820" s="2">
        <v>0</v>
      </c>
      <c r="T820" s="15">
        <v>16156000</v>
      </c>
      <c r="U820" s="17" t="s">
        <v>3643</v>
      </c>
      <c r="V820" s="4">
        <v>0</v>
      </c>
      <c r="W820" s="4" t="s">
        <v>31</v>
      </c>
      <c r="X820" s="17" t="s">
        <v>1962</v>
      </c>
    </row>
    <row r="821" spans="1:24">
      <c r="A821" s="4">
        <v>820</v>
      </c>
      <c r="B821" s="4" t="s">
        <v>24</v>
      </c>
      <c r="C821" s="3" t="s">
        <v>25</v>
      </c>
      <c r="D821" s="3" t="s">
        <v>26</v>
      </c>
      <c r="E821" s="4" t="s">
        <v>3644</v>
      </c>
      <c r="F821" s="4" t="s">
        <v>3645</v>
      </c>
      <c r="G821" s="4">
        <v>1022325965</v>
      </c>
      <c r="H821" s="4" t="s">
        <v>3646</v>
      </c>
      <c r="I821" s="4" t="s">
        <v>146</v>
      </c>
      <c r="J821" s="4">
        <v>3004636806</v>
      </c>
      <c r="K821" s="21">
        <f>+VLOOKUP(A821,'[1]2024'!$B:$I,8,0)</f>
        <v>45638</v>
      </c>
      <c r="L821" s="21">
        <f>+VLOOKUP(A821,'[1]2024'!$B:$J,9,0)</f>
        <v>45644</v>
      </c>
      <c r="M821" s="21">
        <f>+VLOOKUP(A821,'[1]2024'!$B:$K,10,0)</f>
        <v>45705</v>
      </c>
      <c r="N821" s="4">
        <v>2</v>
      </c>
      <c r="O821" s="4" t="s">
        <v>31</v>
      </c>
      <c r="P821" s="4"/>
      <c r="Q821" s="21"/>
      <c r="R821" s="2">
        <v>9546000</v>
      </c>
      <c r="S821" s="2">
        <v>0</v>
      </c>
      <c r="T821" s="15">
        <v>9546000</v>
      </c>
      <c r="U821" s="17" t="s">
        <v>3647</v>
      </c>
      <c r="V821" s="4">
        <v>0</v>
      </c>
      <c r="W821" s="4">
        <v>0</v>
      </c>
      <c r="X821" s="17" t="s">
        <v>1962</v>
      </c>
    </row>
    <row r="822" spans="1:24">
      <c r="A822" s="4">
        <v>821</v>
      </c>
      <c r="B822" s="4" t="s">
        <v>189</v>
      </c>
      <c r="C822" s="3" t="s">
        <v>25</v>
      </c>
      <c r="D822" s="3" t="s">
        <v>46</v>
      </c>
      <c r="E822" s="4" t="s">
        <v>3648</v>
      </c>
      <c r="F822" s="4" t="s">
        <v>3649</v>
      </c>
      <c r="G822" s="4">
        <v>1022422041</v>
      </c>
      <c r="H822" s="4" t="s">
        <v>3650</v>
      </c>
      <c r="I822" s="4" t="s">
        <v>3651</v>
      </c>
      <c r="J822" s="4">
        <v>3014170745</v>
      </c>
      <c r="K822" s="21">
        <f>+VLOOKUP(A822,'[1]2024'!$B:$I,8,0)</f>
        <v>45639</v>
      </c>
      <c r="L822" s="21">
        <f>+VLOOKUP(A822,'[1]2024'!$B:$J,9,0)</f>
        <v>45644</v>
      </c>
      <c r="M822" s="21" t="str">
        <f>+VLOOKUP(A822,'[1]2024'!$B:$K,10,0)</f>
        <v>17-02-20025</v>
      </c>
      <c r="N822" s="4">
        <v>2</v>
      </c>
      <c r="O822" s="4" t="s">
        <v>31</v>
      </c>
      <c r="P822" s="4"/>
      <c r="Q822" s="21"/>
      <c r="R822" s="2">
        <v>5788000</v>
      </c>
      <c r="S822" s="2">
        <v>0</v>
      </c>
      <c r="T822" s="15">
        <v>5788000</v>
      </c>
      <c r="U822" s="17" t="s">
        <v>3652</v>
      </c>
      <c r="V822" s="4">
        <v>0</v>
      </c>
      <c r="W822" s="4">
        <v>0</v>
      </c>
      <c r="X822" s="17" t="s">
        <v>1962</v>
      </c>
    </row>
    <row r="823" spans="1:24">
      <c r="A823" s="4">
        <v>822</v>
      </c>
      <c r="B823" s="4" t="s">
        <v>542</v>
      </c>
      <c r="C823" s="3" t="s">
        <v>25</v>
      </c>
      <c r="D823" s="3" t="s">
        <v>26</v>
      </c>
      <c r="E823" s="4" t="s">
        <v>3653</v>
      </c>
      <c r="F823" s="4" t="s">
        <v>3654</v>
      </c>
      <c r="G823" s="4">
        <v>14320959</v>
      </c>
      <c r="H823" s="4" t="s">
        <v>3655</v>
      </c>
      <c r="I823" s="4" t="s">
        <v>3656</v>
      </c>
      <c r="J823" s="4">
        <v>3202509497</v>
      </c>
      <c r="K823" s="21">
        <f>+VLOOKUP(A823,'[1]2024'!$B:$I,8,0)</f>
        <v>45639</v>
      </c>
      <c r="L823" s="21">
        <f>+VLOOKUP(A823,'[1]2024'!$B:$J,9,0)</f>
        <v>45643</v>
      </c>
      <c r="M823" s="21">
        <f>+VLOOKUP(A823,'[1]2024'!$B:$K,10,0)</f>
        <v>45704</v>
      </c>
      <c r="N823" s="4">
        <v>2</v>
      </c>
      <c r="O823" s="4" t="s">
        <v>31</v>
      </c>
      <c r="P823" s="4"/>
      <c r="Q823" s="21"/>
      <c r="R823" s="2">
        <v>10936000</v>
      </c>
      <c r="S823" s="2">
        <v>0</v>
      </c>
      <c r="T823" s="15">
        <v>10936000</v>
      </c>
      <c r="U823" s="17" t="s">
        <v>3657</v>
      </c>
      <c r="V823" s="4">
        <v>0</v>
      </c>
      <c r="W823" s="4">
        <v>0</v>
      </c>
      <c r="X823" s="17" t="s">
        <v>1962</v>
      </c>
    </row>
    <row r="824" spans="1:24">
      <c r="A824" s="4">
        <v>823</v>
      </c>
      <c r="B824" s="4" t="s">
        <v>24</v>
      </c>
      <c r="C824" s="3" t="s">
        <v>25</v>
      </c>
      <c r="D824" s="3" t="s">
        <v>26</v>
      </c>
      <c r="E824" s="4" t="s">
        <v>3658</v>
      </c>
      <c r="F824" s="4" t="s">
        <v>1873</v>
      </c>
      <c r="G824" s="4">
        <v>52468301</v>
      </c>
      <c r="H824" s="4" t="s">
        <v>3659</v>
      </c>
      <c r="I824" s="4" t="s">
        <v>1875</v>
      </c>
      <c r="J824" s="4">
        <v>3223849996</v>
      </c>
      <c r="K824" s="21">
        <f>+VLOOKUP(A824,'[1]2024'!$B:$I,8,0)</f>
        <v>45642</v>
      </c>
      <c r="L824" s="21">
        <f>+VLOOKUP(A824,'[1]2024'!$B:$J,9,0)</f>
        <v>45643</v>
      </c>
      <c r="M824" s="21">
        <f>+VLOOKUP(A824,'[1]2024'!$B:$K,10,0)</f>
        <v>45338</v>
      </c>
      <c r="N824" s="4">
        <v>2</v>
      </c>
      <c r="O824" s="4" t="s">
        <v>31</v>
      </c>
      <c r="P824" s="4"/>
      <c r="Q824" s="21"/>
      <c r="R824" s="2">
        <v>10000000</v>
      </c>
      <c r="S824" s="2">
        <v>0</v>
      </c>
      <c r="T824" s="15">
        <v>10000000</v>
      </c>
      <c r="U824" s="17" t="s">
        <v>3660</v>
      </c>
      <c r="V824" s="4" t="s">
        <v>3661</v>
      </c>
      <c r="W824" s="4">
        <v>0</v>
      </c>
      <c r="X824" s="17" t="s">
        <v>34</v>
      </c>
    </row>
    <row r="825" spans="1:24">
      <c r="A825" s="4">
        <v>824</v>
      </c>
      <c r="B825" s="4" t="s">
        <v>654</v>
      </c>
      <c r="C825" s="3" t="s">
        <v>25</v>
      </c>
      <c r="D825" s="3" t="s">
        <v>26</v>
      </c>
      <c r="E825" s="4" t="s">
        <v>3458</v>
      </c>
      <c r="F825" s="4" t="s">
        <v>1994</v>
      </c>
      <c r="G825" s="4">
        <v>53139787</v>
      </c>
      <c r="H825" s="4" t="s">
        <v>1995</v>
      </c>
      <c r="I825" s="4" t="s">
        <v>1996</v>
      </c>
      <c r="J825" s="4">
        <v>312770676</v>
      </c>
      <c r="K825" s="21">
        <f>+VLOOKUP(A825,'[1]2024'!$B:$I,8,0)</f>
        <v>45642</v>
      </c>
      <c r="L825" s="21">
        <f>+VLOOKUP(A825,'[1]2024'!$B:$J,9,0)</f>
        <v>45644</v>
      </c>
      <c r="M825" s="21">
        <f>+VLOOKUP(A825,'[1]2024'!$B:$K,10,0)</f>
        <v>45705</v>
      </c>
      <c r="N825" s="4">
        <v>2</v>
      </c>
      <c r="O825" s="4" t="s">
        <v>31</v>
      </c>
      <c r="P825" s="4"/>
      <c r="Q825" s="21"/>
      <c r="R825" s="2">
        <v>9546000</v>
      </c>
      <c r="S825" s="2">
        <v>0</v>
      </c>
      <c r="T825" s="15">
        <v>9546000</v>
      </c>
      <c r="U825" s="17" t="s">
        <v>3462</v>
      </c>
      <c r="V825" s="4">
        <v>0</v>
      </c>
      <c r="W825" s="4">
        <v>0</v>
      </c>
      <c r="X825" s="17" t="s">
        <v>1962</v>
      </c>
    </row>
    <row r="826" spans="1:24">
      <c r="A826" s="4">
        <v>825</v>
      </c>
      <c r="B826" s="4" t="s">
        <v>24</v>
      </c>
      <c r="C826" s="3" t="s">
        <v>25</v>
      </c>
      <c r="D826" s="3" t="s">
        <v>46</v>
      </c>
      <c r="E826" s="4" t="s">
        <v>3662</v>
      </c>
      <c r="F826" s="4" t="s">
        <v>3663</v>
      </c>
      <c r="G826" s="4">
        <v>1026583870</v>
      </c>
      <c r="H826" s="4" t="s">
        <v>3664</v>
      </c>
      <c r="I826" s="4" t="s">
        <v>3665</v>
      </c>
      <c r="J826" s="4">
        <v>7302895</v>
      </c>
      <c r="K826" s="21">
        <f>+VLOOKUP(A826,'[1]2024'!$B:$I,8,0)</f>
        <v>45646</v>
      </c>
      <c r="L826" s="21">
        <f>+VLOOKUP(A826,'[1]2024'!$B:$J,9,0)</f>
        <v>45650</v>
      </c>
      <c r="M826" s="21">
        <f>+VLOOKUP(A826,'[1]2024'!$B:$K,10,0)</f>
        <v>45711</v>
      </c>
      <c r="N826" s="4">
        <v>2</v>
      </c>
      <c r="O826" s="4" t="s">
        <v>31</v>
      </c>
      <c r="P826" s="4"/>
      <c r="Q826" s="21"/>
      <c r="R826" s="2">
        <v>5766000</v>
      </c>
      <c r="S826" s="2">
        <v>0</v>
      </c>
      <c r="T826" s="15">
        <v>5766000</v>
      </c>
      <c r="U826" s="17" t="s">
        <v>3666</v>
      </c>
      <c r="V826" s="4">
        <v>0</v>
      </c>
      <c r="W826" s="4">
        <v>0</v>
      </c>
      <c r="X826" s="17" t="s">
        <v>1962</v>
      </c>
    </row>
    <row r="827" spans="1:24">
      <c r="A827" s="4">
        <v>826</v>
      </c>
      <c r="B827" s="4" t="s">
        <v>24</v>
      </c>
      <c r="C827" s="3" t="s">
        <v>25</v>
      </c>
      <c r="D827" s="3" t="s">
        <v>46</v>
      </c>
      <c r="E827" s="4" t="s">
        <v>3667</v>
      </c>
      <c r="F827" s="4" t="s">
        <v>3668</v>
      </c>
      <c r="G827" s="4">
        <v>14239896</v>
      </c>
      <c r="H827" s="4" t="s">
        <v>2759</v>
      </c>
      <c r="I827" s="4" t="s">
        <v>3669</v>
      </c>
      <c r="J827" s="4">
        <v>3203032787</v>
      </c>
      <c r="K827" s="21">
        <f>+VLOOKUP(A827,'[1]2024'!$B:$I,8,0)</f>
        <v>45638</v>
      </c>
      <c r="L827" s="21">
        <f>+VLOOKUP(A827,'[1]2024'!$B:$J,9,0)</f>
        <v>45646</v>
      </c>
      <c r="M827" s="21">
        <f>+VLOOKUP(A827,'[1]2024'!$B:$K,10,0)</f>
        <v>45645</v>
      </c>
      <c r="N827" s="4">
        <v>2</v>
      </c>
      <c r="O827" s="4" t="s">
        <v>31</v>
      </c>
      <c r="P827" s="4"/>
      <c r="Q827" s="21"/>
      <c r="R827" s="2">
        <v>6800000</v>
      </c>
      <c r="S827" s="2">
        <v>0</v>
      </c>
      <c r="T827" s="15">
        <v>6800000</v>
      </c>
      <c r="U827" s="17" t="s">
        <v>3670</v>
      </c>
      <c r="V827" s="4" t="s">
        <v>2985</v>
      </c>
      <c r="W827" s="4">
        <v>0</v>
      </c>
      <c r="X827" s="17" t="s">
        <v>34</v>
      </c>
    </row>
    <row r="828" spans="1:24">
      <c r="A828" s="4">
        <v>827</v>
      </c>
      <c r="B828" s="4" t="s">
        <v>302</v>
      </c>
      <c r="C828" s="3" t="s">
        <v>25</v>
      </c>
      <c r="D828" s="3" t="s">
        <v>46</v>
      </c>
      <c r="E828" s="4" t="s">
        <v>3671</v>
      </c>
      <c r="F828" s="4" t="s">
        <v>3672</v>
      </c>
      <c r="G828" s="4">
        <v>1022385515</v>
      </c>
      <c r="H828" s="4" t="s">
        <v>3673</v>
      </c>
      <c r="I828" s="4" t="s">
        <v>3674</v>
      </c>
      <c r="J828" s="4">
        <v>3232104357</v>
      </c>
      <c r="K828" s="21">
        <f>+VLOOKUP(A828,'[1]2024'!$B:$I,8,0)</f>
        <v>45304</v>
      </c>
      <c r="L828" s="21">
        <f>+VLOOKUP(A828,'[1]2024'!$B:$J,9,0)</f>
        <v>45642</v>
      </c>
      <c r="M828" s="21">
        <f>+VLOOKUP(A828,'[1]2024'!$B:$K,10,0)</f>
        <v>45703</v>
      </c>
      <c r="N828" s="4">
        <v>2</v>
      </c>
      <c r="O828" s="4" t="s">
        <v>31</v>
      </c>
      <c r="P828" s="4"/>
      <c r="Q828" s="21"/>
      <c r="R828" s="2">
        <v>5440000</v>
      </c>
      <c r="S828" s="2">
        <v>0</v>
      </c>
      <c r="T828" s="15">
        <v>5440000</v>
      </c>
      <c r="U828" s="17" t="s">
        <v>3675</v>
      </c>
      <c r="V828" s="4" t="s">
        <v>308</v>
      </c>
      <c r="W828" s="4">
        <v>0</v>
      </c>
      <c r="X828" s="17" t="s">
        <v>1962</v>
      </c>
    </row>
    <row r="829" spans="1:24">
      <c r="A829" s="4">
        <v>828</v>
      </c>
      <c r="B829" s="4" t="s">
        <v>467</v>
      </c>
      <c r="C829" s="3" t="s">
        <v>25</v>
      </c>
      <c r="D829" s="3" t="s">
        <v>46</v>
      </c>
      <c r="E829" s="4" t="s">
        <v>3676</v>
      </c>
      <c r="F829" s="4" t="s">
        <v>3677</v>
      </c>
      <c r="G829" s="4" t="s">
        <v>3678</v>
      </c>
      <c r="H829" s="4" t="s">
        <v>3679</v>
      </c>
      <c r="I829" s="4" t="s">
        <v>3680</v>
      </c>
      <c r="J829" s="4">
        <v>3193621318</v>
      </c>
      <c r="K829" s="21">
        <f>+VLOOKUP(A829,'[1]2024'!$B:$I,8,0)</f>
        <v>45639</v>
      </c>
      <c r="L829" s="21">
        <f>+VLOOKUP(A829,'[1]2024'!$B:$J,9,0)</f>
        <v>45643</v>
      </c>
      <c r="M829" s="21">
        <f>+VLOOKUP(A829,'[1]2024'!$B:$K,10,0)</f>
        <v>45338</v>
      </c>
      <c r="N829" s="4">
        <v>2</v>
      </c>
      <c r="O829" s="4" t="s">
        <v>31</v>
      </c>
      <c r="P829" s="4"/>
      <c r="Q829" s="21"/>
      <c r="R829" s="2">
        <v>5440000</v>
      </c>
      <c r="S829" s="2">
        <v>0</v>
      </c>
      <c r="T829" s="15">
        <v>5440000</v>
      </c>
      <c r="U829" s="17" t="s">
        <v>3681</v>
      </c>
      <c r="V829" s="4" t="s">
        <v>508</v>
      </c>
      <c r="W829" s="4">
        <v>0</v>
      </c>
      <c r="X829" s="17" t="s">
        <v>34</v>
      </c>
    </row>
    <row r="830" spans="1:24">
      <c r="A830" s="4">
        <v>829</v>
      </c>
      <c r="B830" s="4" t="s">
        <v>3682</v>
      </c>
      <c r="C830" s="3" t="s">
        <v>1981</v>
      </c>
      <c r="D830" s="3" t="s">
        <v>3683</v>
      </c>
      <c r="E830" s="4" t="s">
        <v>3684</v>
      </c>
      <c r="F830" s="4" t="s">
        <v>3685</v>
      </c>
      <c r="G830" s="4">
        <v>901893240</v>
      </c>
      <c r="H830" s="4" t="s">
        <v>3686</v>
      </c>
      <c r="I830" s="4" t="s">
        <v>3687</v>
      </c>
      <c r="J830" s="4">
        <v>3105141902</v>
      </c>
      <c r="K830" s="21" t="str">
        <f>+VLOOKUP(A830,'[1]2024'!$B:$I,8,0)</f>
        <v xml:space="preserve">FIRMADO </v>
      </c>
      <c r="L830" s="21">
        <f>+VLOOKUP(A830,'[1]2024'!$B:$J,9,0)</f>
        <v>0</v>
      </c>
      <c r="M830" s="21">
        <f>+VLOOKUP(A830,'[1]2024'!$B:$K,10,0)</f>
        <v>0</v>
      </c>
      <c r="N830" s="4">
        <v>8</v>
      </c>
      <c r="O830" s="4" t="s">
        <v>31</v>
      </c>
      <c r="P830" s="4"/>
      <c r="Q830" s="21"/>
      <c r="R830" s="2">
        <v>3280000000</v>
      </c>
      <c r="S830" s="2">
        <v>0</v>
      </c>
      <c r="T830" s="15">
        <v>3280000000</v>
      </c>
      <c r="U830" s="17" t="s">
        <v>3688</v>
      </c>
      <c r="V830" s="4">
        <v>0</v>
      </c>
      <c r="W830" s="4">
        <v>0</v>
      </c>
      <c r="X830" s="17" t="s">
        <v>1962</v>
      </c>
    </row>
    <row r="831" spans="1:24">
      <c r="A831" s="4">
        <v>830</v>
      </c>
      <c r="B831" s="4" t="s">
        <v>24</v>
      </c>
      <c r="C831" s="3" t="s">
        <v>1912</v>
      </c>
      <c r="D831" s="3" t="s">
        <v>2020</v>
      </c>
      <c r="E831" s="4" t="s">
        <v>3689</v>
      </c>
      <c r="F831" s="4" t="s">
        <v>3690</v>
      </c>
      <c r="G831" s="4" t="s">
        <v>3691</v>
      </c>
      <c r="H831" s="4">
        <v>0</v>
      </c>
      <c r="I831" s="4">
        <v>0</v>
      </c>
      <c r="J831" s="4">
        <v>0</v>
      </c>
      <c r="K831" s="21">
        <f>+VLOOKUP(A831,'[1]2024'!$B:$I,8,0)</f>
        <v>0</v>
      </c>
      <c r="L831" s="21">
        <f>+VLOOKUP(A831,'[1]2024'!$B:$J,9,0)</f>
        <v>0</v>
      </c>
      <c r="M831" s="21">
        <f>+VLOOKUP(A831,'[1]2024'!$B:$K,10,0)</f>
        <v>0</v>
      </c>
      <c r="N831" s="4">
        <v>0</v>
      </c>
      <c r="O831" s="4">
        <v>0</v>
      </c>
      <c r="P831" s="4"/>
      <c r="Q831" s="21"/>
      <c r="R831" s="2">
        <v>19766119</v>
      </c>
      <c r="S831" s="2">
        <v>0</v>
      </c>
      <c r="T831" s="15">
        <v>19766119</v>
      </c>
      <c r="U831" s="17" t="s">
        <v>3692</v>
      </c>
      <c r="V831" s="4">
        <v>0</v>
      </c>
      <c r="W831" s="4">
        <v>0</v>
      </c>
      <c r="X831" s="17" t="s">
        <v>1962</v>
      </c>
    </row>
    <row r="832" spans="1:24">
      <c r="A832" s="4">
        <v>831</v>
      </c>
      <c r="B832" s="4" t="s">
        <v>172</v>
      </c>
      <c r="C832" s="3" t="s">
        <v>1981</v>
      </c>
      <c r="D832" s="3" t="s">
        <v>1140</v>
      </c>
      <c r="E832" s="4" t="s">
        <v>3693</v>
      </c>
      <c r="F832" s="4" t="s">
        <v>3694</v>
      </c>
      <c r="G832" s="4" t="s">
        <v>3695</v>
      </c>
      <c r="H832" s="4">
        <v>0</v>
      </c>
      <c r="I832" s="4" t="s">
        <v>3696</v>
      </c>
      <c r="J832" s="4">
        <v>0</v>
      </c>
      <c r="K832" s="21">
        <f>+VLOOKUP(A832,'[1]2024'!$B:$I,8,0)</f>
        <v>45638</v>
      </c>
      <c r="L832" s="21">
        <f>+VLOOKUP(A832,'[1]2024'!$B:$J,9,0)</f>
        <v>45642</v>
      </c>
      <c r="M832" s="21">
        <f>+VLOOKUP(A832,'[1]2024'!$B:$K,10,0)</f>
        <v>374421</v>
      </c>
      <c r="N832" s="4">
        <v>4</v>
      </c>
      <c r="O832" s="4" t="s">
        <v>31</v>
      </c>
      <c r="P832" s="4"/>
      <c r="Q832" s="21"/>
      <c r="R832" s="2">
        <v>602925998</v>
      </c>
      <c r="S832" s="2">
        <v>0</v>
      </c>
      <c r="T832" s="15">
        <v>602925998</v>
      </c>
      <c r="U832" s="17" t="s">
        <v>3697</v>
      </c>
      <c r="V832" s="4">
        <v>0</v>
      </c>
      <c r="W832" s="4">
        <v>0</v>
      </c>
      <c r="X832" s="17" t="s">
        <v>1962</v>
      </c>
    </row>
    <row r="833" spans="1:24">
      <c r="A833" s="4">
        <v>832</v>
      </c>
      <c r="B833" s="4" t="s">
        <v>302</v>
      </c>
      <c r="C833" s="3" t="s">
        <v>25</v>
      </c>
      <c r="D833" s="3" t="s">
        <v>46</v>
      </c>
      <c r="E833" s="4" t="s">
        <v>3698</v>
      </c>
      <c r="F833" s="4" t="s">
        <v>3699</v>
      </c>
      <c r="G833" s="4">
        <v>1022349848</v>
      </c>
      <c r="H833" s="4">
        <v>0</v>
      </c>
      <c r="I833" s="4" t="s">
        <v>3700</v>
      </c>
      <c r="J833" s="4">
        <v>3134625521</v>
      </c>
      <c r="K833" s="21">
        <f>+VLOOKUP(A833,'[1]2024'!$B:$I,8,0)</f>
        <v>45646</v>
      </c>
      <c r="L833" s="21">
        <f>+VLOOKUP(A833,'[1]2024'!$B:$J,9,0)</f>
        <v>45650</v>
      </c>
      <c r="M833" s="21">
        <f>+VLOOKUP(A833,'[1]2024'!$B:$K,10,0)</f>
        <v>45711</v>
      </c>
      <c r="N833" s="4">
        <v>2</v>
      </c>
      <c r="O833" s="4">
        <v>0</v>
      </c>
      <c r="P833" s="4"/>
      <c r="Q833" s="21"/>
      <c r="R833" s="2">
        <v>5440000</v>
      </c>
      <c r="S833" s="2">
        <v>0</v>
      </c>
      <c r="T833" s="15">
        <v>5440000</v>
      </c>
      <c r="U833" s="17" t="s">
        <v>3697</v>
      </c>
      <c r="V833" s="4">
        <v>0</v>
      </c>
      <c r="W833" s="4">
        <v>0</v>
      </c>
      <c r="X833" s="17" t="s">
        <v>1962</v>
      </c>
    </row>
    <row r="834" spans="1:24">
      <c r="A834" s="4">
        <v>833</v>
      </c>
      <c r="B834" s="4" t="s">
        <v>24</v>
      </c>
      <c r="C834" s="3" t="s">
        <v>1912</v>
      </c>
      <c r="D834" s="3" t="s">
        <v>1140</v>
      </c>
      <c r="E834" s="4" t="s">
        <v>3701</v>
      </c>
      <c r="F834" s="4" t="s">
        <v>3702</v>
      </c>
      <c r="G834" s="4" t="s">
        <v>3703</v>
      </c>
      <c r="H834" s="4">
        <v>0</v>
      </c>
      <c r="I834" s="4">
        <v>0</v>
      </c>
      <c r="J834" s="4" t="s">
        <v>3704</v>
      </c>
      <c r="K834" s="21">
        <f>+VLOOKUP(A834,'[1]2024'!$B:$I,8,0)</f>
        <v>45649</v>
      </c>
      <c r="L834" s="21">
        <f>+VLOOKUP(A834,'[1]2024'!$B:$J,9,0)</f>
        <v>45305</v>
      </c>
      <c r="M834" s="21">
        <f>+VLOOKUP(A834,'[1]2024'!$B:$K,10,0)</f>
        <v>45882</v>
      </c>
      <c r="N834" s="4">
        <v>7</v>
      </c>
      <c r="O834" s="4">
        <v>0</v>
      </c>
      <c r="P834" s="4"/>
      <c r="Q834" s="21"/>
      <c r="R834" s="2">
        <v>4935786</v>
      </c>
      <c r="S834" s="2">
        <v>0</v>
      </c>
      <c r="T834" s="15">
        <v>4935786</v>
      </c>
      <c r="U834" s="17" t="s">
        <v>3705</v>
      </c>
      <c r="V834" s="4">
        <v>0</v>
      </c>
      <c r="W834" s="4">
        <v>0</v>
      </c>
      <c r="X834" s="17" t="s">
        <v>1962</v>
      </c>
    </row>
    <row r="835" spans="1:24">
      <c r="A835" s="4">
        <v>834</v>
      </c>
      <c r="B835" s="4" t="s">
        <v>24</v>
      </c>
      <c r="C835" s="3" t="s">
        <v>25</v>
      </c>
      <c r="D835" s="3" t="s">
        <v>46</v>
      </c>
      <c r="E835" s="4" t="s">
        <v>3706</v>
      </c>
      <c r="F835" s="4" t="s">
        <v>3707</v>
      </c>
      <c r="G835" s="4">
        <v>1110088767</v>
      </c>
      <c r="H835" s="4" t="s">
        <v>3708</v>
      </c>
      <c r="I835" s="4" t="s">
        <v>3709</v>
      </c>
      <c r="J835" s="4">
        <v>3155894177</v>
      </c>
      <c r="K835" s="21">
        <f>+VLOOKUP(A835,'[1]2024'!$B:$I,8,0)</f>
        <v>45646</v>
      </c>
      <c r="L835" s="21">
        <f>+VLOOKUP(A835,'[1]2024'!$B:$J,9,0)</f>
        <v>45650</v>
      </c>
      <c r="M835" s="21">
        <f>+VLOOKUP(A835,'[1]2024'!$B:$K,10,0)</f>
        <v>45711</v>
      </c>
      <c r="N835" s="4">
        <v>2</v>
      </c>
      <c r="O835" s="4">
        <v>0</v>
      </c>
      <c r="P835" s="4"/>
      <c r="Q835" s="21"/>
      <c r="R835" s="2">
        <v>5200000</v>
      </c>
      <c r="S835" s="2">
        <v>0</v>
      </c>
      <c r="T835" s="15">
        <v>5200000</v>
      </c>
      <c r="U835" s="17" t="s">
        <v>3697</v>
      </c>
      <c r="V835" s="4">
        <v>0</v>
      </c>
      <c r="W835" s="4">
        <v>0</v>
      </c>
      <c r="X835" s="17" t="s">
        <v>1962</v>
      </c>
    </row>
    <row r="836" spans="1:24">
      <c r="A836" s="4">
        <v>835</v>
      </c>
      <c r="B836" s="4" t="s">
        <v>58</v>
      </c>
      <c r="C836" s="3" t="s">
        <v>3710</v>
      </c>
      <c r="D836" s="3" t="s">
        <v>3711</v>
      </c>
      <c r="E836" s="4" t="s">
        <v>3712</v>
      </c>
      <c r="F836" s="4" t="s">
        <v>3713</v>
      </c>
      <c r="G836" s="4" t="s">
        <v>3714</v>
      </c>
      <c r="H836" s="4">
        <v>0</v>
      </c>
      <c r="I836" s="4">
        <v>0</v>
      </c>
      <c r="J836" s="4">
        <v>0</v>
      </c>
      <c r="K836" s="21">
        <f>+VLOOKUP(A836,'[1]2024'!$B:$I,8,0)</f>
        <v>45644</v>
      </c>
      <c r="L836" s="21">
        <f>+VLOOKUP(A836,'[1]2024'!$B:$J,9,0)</f>
        <v>0</v>
      </c>
      <c r="M836" s="21">
        <f>+VLOOKUP(A836,'[1]2024'!$B:$K,10,0)</f>
        <v>0</v>
      </c>
      <c r="N836" s="4">
        <v>0</v>
      </c>
      <c r="O836" s="4">
        <v>0</v>
      </c>
      <c r="P836" s="4"/>
      <c r="Q836" s="21"/>
      <c r="R836" s="2">
        <v>208629928</v>
      </c>
      <c r="S836" s="2">
        <v>0</v>
      </c>
      <c r="T836" s="15">
        <v>208629928</v>
      </c>
      <c r="U836" s="17" t="s">
        <v>3715</v>
      </c>
      <c r="V836" s="4">
        <v>0</v>
      </c>
      <c r="W836" s="4">
        <v>0</v>
      </c>
      <c r="X836" s="17" t="s">
        <v>1962</v>
      </c>
    </row>
    <row r="837" spans="1:24">
      <c r="A837" s="4">
        <v>836</v>
      </c>
      <c r="B837" s="4" t="s">
        <v>977</v>
      </c>
      <c r="C837" s="3" t="s">
        <v>25</v>
      </c>
      <c r="D837" s="3" t="s">
        <v>1140</v>
      </c>
      <c r="E837" s="4" t="s">
        <v>3716</v>
      </c>
      <c r="F837" s="4" t="s">
        <v>3717</v>
      </c>
      <c r="G837" s="4" t="s">
        <v>3718</v>
      </c>
      <c r="H837" s="4">
        <v>0</v>
      </c>
      <c r="I837" s="4">
        <v>0</v>
      </c>
      <c r="J837" s="4">
        <v>0</v>
      </c>
      <c r="K837" s="21">
        <f>+VLOOKUP(A837,'[1]2024'!$B:$I,8,0)</f>
        <v>45657</v>
      </c>
      <c r="L837" s="21">
        <f>+VLOOKUP(A837,'[1]2024'!$B:$J,9,0)</f>
        <v>0</v>
      </c>
      <c r="M837" s="21">
        <f>+VLOOKUP(A837,'[1]2024'!$B:$K,10,0)</f>
        <v>0</v>
      </c>
      <c r="N837" s="4">
        <v>0</v>
      </c>
      <c r="O837" s="4">
        <v>0</v>
      </c>
      <c r="P837" s="4"/>
      <c r="Q837" s="21"/>
      <c r="R837" s="2">
        <v>181129000</v>
      </c>
      <c r="S837" s="2">
        <v>0</v>
      </c>
      <c r="T837" s="15">
        <v>181129000</v>
      </c>
      <c r="U837" s="17" t="s">
        <v>3719</v>
      </c>
      <c r="V837" s="4">
        <v>0</v>
      </c>
      <c r="W837" s="4">
        <v>0</v>
      </c>
      <c r="X837" s="17" t="s">
        <v>1962</v>
      </c>
    </row>
    <row r="838" spans="1:24">
      <c r="A838" s="4">
        <v>837</v>
      </c>
      <c r="B838" s="4" t="s">
        <v>172</v>
      </c>
      <c r="C838" s="3" t="s">
        <v>2046</v>
      </c>
      <c r="D838" s="3" t="s">
        <v>2020</v>
      </c>
      <c r="E838" s="4" t="s">
        <v>3720</v>
      </c>
      <c r="F838" s="4" t="s">
        <v>3721</v>
      </c>
      <c r="G838" s="4" t="s">
        <v>3722</v>
      </c>
      <c r="H838" s="4">
        <v>0</v>
      </c>
      <c r="I838" s="4">
        <v>0</v>
      </c>
      <c r="J838" s="4">
        <v>0</v>
      </c>
      <c r="K838" s="21">
        <f>+VLOOKUP(A838,'[1]2024'!$B:$I,8,0)</f>
        <v>45653</v>
      </c>
      <c r="L838" s="21">
        <f>+VLOOKUP(A838,'[1]2024'!$B:$J,9,0)</f>
        <v>0</v>
      </c>
      <c r="M838" s="21">
        <f>+VLOOKUP(A838,'[1]2024'!$B:$K,10,0)</f>
        <v>0</v>
      </c>
      <c r="N838" s="4">
        <v>0</v>
      </c>
      <c r="O838" s="4">
        <v>0</v>
      </c>
      <c r="P838" s="4"/>
      <c r="Q838" s="21"/>
      <c r="R838" s="2">
        <v>189120000</v>
      </c>
      <c r="S838" s="2">
        <v>0</v>
      </c>
      <c r="T838" s="15">
        <v>189120000</v>
      </c>
      <c r="U838" s="17" t="s">
        <v>3723</v>
      </c>
      <c r="V838" s="4">
        <v>0</v>
      </c>
      <c r="W838" s="4">
        <v>0</v>
      </c>
      <c r="X838" s="17" t="s">
        <v>1962</v>
      </c>
    </row>
    <row r="839" spans="1:24">
      <c r="A839" s="4">
        <v>838</v>
      </c>
      <c r="B839" s="4" t="s">
        <v>1043</v>
      </c>
      <c r="C839" s="3" t="s">
        <v>2466</v>
      </c>
      <c r="D839" s="3" t="s">
        <v>1140</v>
      </c>
      <c r="E839" s="4" t="s">
        <v>3724</v>
      </c>
      <c r="F839" s="4" t="s">
        <v>3725</v>
      </c>
      <c r="G839" s="4" t="s">
        <v>3726</v>
      </c>
      <c r="H839" s="4">
        <v>0</v>
      </c>
      <c r="I839" s="4">
        <v>0</v>
      </c>
      <c r="J839" s="4">
        <v>0</v>
      </c>
      <c r="K839" s="21">
        <f>+VLOOKUP(A839,'[1]2024'!$B:$I,8,0)</f>
        <v>45650</v>
      </c>
      <c r="L839" s="21">
        <f>+VLOOKUP(A839,'[1]2024'!$B:$J,9,0)</f>
        <v>0</v>
      </c>
      <c r="M839" s="21">
        <f>+VLOOKUP(A839,'[1]2024'!$B:$K,10,0)</f>
        <v>0</v>
      </c>
      <c r="N839" s="4">
        <v>0</v>
      </c>
      <c r="O839" s="4">
        <v>0</v>
      </c>
      <c r="P839" s="4"/>
      <c r="Q839" s="21"/>
      <c r="R839" s="2">
        <v>185265540</v>
      </c>
      <c r="S839" s="2">
        <v>0</v>
      </c>
      <c r="T839" s="15">
        <v>185265540</v>
      </c>
      <c r="U839" s="17" t="s">
        <v>3727</v>
      </c>
      <c r="V839" s="4">
        <v>0</v>
      </c>
      <c r="W839" s="4">
        <v>0</v>
      </c>
      <c r="X839" s="17" t="s">
        <v>1962</v>
      </c>
    </row>
    <row r="840" spans="1:24">
      <c r="A840" s="4">
        <v>839</v>
      </c>
      <c r="B840" s="4" t="s">
        <v>1446</v>
      </c>
      <c r="C840" s="3" t="s">
        <v>1981</v>
      </c>
      <c r="D840" s="3" t="s">
        <v>1140</v>
      </c>
      <c r="E840" s="4" t="s">
        <v>3728</v>
      </c>
      <c r="F840" s="4" t="s">
        <v>3729</v>
      </c>
      <c r="G840" s="4" t="s">
        <v>3730</v>
      </c>
      <c r="H840" s="4">
        <v>0</v>
      </c>
      <c r="I840" s="4">
        <v>0</v>
      </c>
      <c r="J840" s="4">
        <v>0</v>
      </c>
      <c r="K840" s="21">
        <f>+VLOOKUP(A840,'[1]2024'!$B:$I,8,0)</f>
        <v>45656</v>
      </c>
      <c r="L840" s="21">
        <f>+VLOOKUP(A840,'[1]2024'!$B:$J,9,0)</f>
        <v>0</v>
      </c>
      <c r="M840" s="21">
        <f>+VLOOKUP(A840,'[1]2024'!$B:$K,10,0)</f>
        <v>0</v>
      </c>
      <c r="N840" s="4">
        <v>0</v>
      </c>
      <c r="O840" s="4">
        <v>0</v>
      </c>
      <c r="P840" s="4"/>
      <c r="Q840" s="21"/>
      <c r="R840" s="2">
        <v>496086200</v>
      </c>
      <c r="S840" s="2">
        <v>0</v>
      </c>
      <c r="T840" s="15">
        <v>496086200</v>
      </c>
      <c r="U840" s="17" t="s">
        <v>3731</v>
      </c>
      <c r="V840" s="4">
        <v>0</v>
      </c>
      <c r="W840" s="4">
        <v>0</v>
      </c>
      <c r="X840" s="17" t="s">
        <v>3596</v>
      </c>
    </row>
    <row r="841" spans="1:24">
      <c r="A841" s="4">
        <v>840</v>
      </c>
      <c r="B841" s="4" t="s">
        <v>24</v>
      </c>
      <c r="C841" s="3" t="s">
        <v>1139</v>
      </c>
      <c r="D841" s="3" t="s">
        <v>2020</v>
      </c>
      <c r="E841" s="4" t="s">
        <v>3732</v>
      </c>
      <c r="F841" s="4" t="s">
        <v>3733</v>
      </c>
      <c r="G841" s="4" t="s">
        <v>3734</v>
      </c>
      <c r="H841" s="4">
        <v>0</v>
      </c>
      <c r="I841" s="4">
        <v>0</v>
      </c>
      <c r="J841" s="4">
        <v>0</v>
      </c>
      <c r="K841" s="21" t="str">
        <f>+VLOOKUP(A841,'[1]2024'!$B:$I,8,0)</f>
        <v>FIRMADO</v>
      </c>
      <c r="L841" s="21">
        <f>+VLOOKUP(A841,'[1]2024'!$B:$J,9,0)</f>
        <v>0</v>
      </c>
      <c r="M841" s="21">
        <f>+VLOOKUP(A841,'[1]2024'!$B:$K,10,0)</f>
        <v>0</v>
      </c>
      <c r="N841" s="4">
        <v>0</v>
      </c>
      <c r="O841" s="4">
        <v>0</v>
      </c>
      <c r="P841" s="4"/>
      <c r="Q841" s="21"/>
      <c r="R841" s="2">
        <v>25799657</v>
      </c>
      <c r="S841" s="2">
        <v>0</v>
      </c>
      <c r="T841" s="15">
        <v>25799657</v>
      </c>
      <c r="U841" s="17" t="s">
        <v>3735</v>
      </c>
      <c r="V841" s="4">
        <v>0</v>
      </c>
      <c r="W841" s="4">
        <v>0</v>
      </c>
      <c r="X841" s="17" t="s">
        <v>1962</v>
      </c>
    </row>
    <row r="842" spans="1:24">
      <c r="A842" s="4">
        <v>841</v>
      </c>
      <c r="B842" s="4" t="s">
        <v>24</v>
      </c>
      <c r="C842" s="3" t="s">
        <v>2466</v>
      </c>
      <c r="D842" s="3" t="s">
        <v>1140</v>
      </c>
      <c r="E842" s="4" t="s">
        <v>3736</v>
      </c>
      <c r="F842" s="4" t="s">
        <v>3737</v>
      </c>
      <c r="G842" s="4" t="s">
        <v>3738</v>
      </c>
      <c r="H842" s="4">
        <v>0</v>
      </c>
      <c r="I842" s="4">
        <v>0</v>
      </c>
      <c r="J842" s="4">
        <v>0</v>
      </c>
      <c r="K842" s="21">
        <f>+VLOOKUP(A842,'[1]2024'!$B:$I,8,0)</f>
        <v>45653</v>
      </c>
      <c r="L842" s="21">
        <f>+VLOOKUP(A842,'[1]2024'!$B:$J,9,0)</f>
        <v>0</v>
      </c>
      <c r="M842" s="21">
        <f>+VLOOKUP(A842,'[1]2024'!$B:$K,10,0)</f>
        <v>0</v>
      </c>
      <c r="N842" s="4">
        <v>0</v>
      </c>
      <c r="O842" s="4">
        <v>0</v>
      </c>
      <c r="P842" s="4"/>
      <c r="Q842" s="21"/>
      <c r="R842" s="2">
        <v>81040187</v>
      </c>
      <c r="S842" s="2">
        <v>0</v>
      </c>
      <c r="T842" s="15">
        <v>81040187</v>
      </c>
      <c r="U842" s="17" t="s">
        <v>3739</v>
      </c>
      <c r="V842" s="4">
        <v>0</v>
      </c>
      <c r="W842" s="4">
        <v>0</v>
      </c>
      <c r="X842" s="17" t="s">
        <v>1962</v>
      </c>
    </row>
    <row r="843" spans="1:24">
      <c r="A843" s="4">
        <v>842</v>
      </c>
      <c r="B843" s="4" t="s">
        <v>3682</v>
      </c>
      <c r="C843" s="3" t="s">
        <v>3710</v>
      </c>
      <c r="D843" s="3" t="s">
        <v>3740</v>
      </c>
      <c r="E843" s="4" t="s">
        <v>3741</v>
      </c>
      <c r="F843" s="4" t="s">
        <v>3742</v>
      </c>
      <c r="G843" s="4" t="s">
        <v>3743</v>
      </c>
      <c r="H843" s="4">
        <v>0</v>
      </c>
      <c r="I843" s="4">
        <v>0</v>
      </c>
      <c r="J843" s="4">
        <v>0</v>
      </c>
      <c r="K843" s="21">
        <f>+VLOOKUP(A843,'[1]2024'!$B:$I,8,0)</f>
        <v>45653</v>
      </c>
      <c r="L843" s="21">
        <f>+VLOOKUP(A843,'[1]2024'!$B:$J,9,0)</f>
        <v>0</v>
      </c>
      <c r="M843" s="21">
        <f>+VLOOKUP(A843,'[1]2024'!$B:$K,10,0)</f>
        <v>0</v>
      </c>
      <c r="N843" s="4">
        <v>0</v>
      </c>
      <c r="O843" s="4">
        <v>0</v>
      </c>
      <c r="P843" s="4"/>
      <c r="Q843" s="21"/>
      <c r="R843" s="2">
        <v>314967134</v>
      </c>
      <c r="S843" s="2">
        <v>0</v>
      </c>
      <c r="T843" s="15">
        <v>314967134</v>
      </c>
      <c r="U843" s="17" t="s">
        <v>3744</v>
      </c>
      <c r="V843" s="4">
        <v>0</v>
      </c>
      <c r="W843" s="4">
        <v>0</v>
      </c>
      <c r="X843" s="17" t="s">
        <v>3596</v>
      </c>
    </row>
    <row r="844" spans="1:24">
      <c r="A844" s="4">
        <v>843</v>
      </c>
      <c r="B844" s="4" t="s">
        <v>64</v>
      </c>
      <c r="C844" s="3" t="s">
        <v>2466</v>
      </c>
      <c r="D844" s="3" t="s">
        <v>1140</v>
      </c>
      <c r="E844" s="4" t="s">
        <v>3745</v>
      </c>
      <c r="F844" s="4" t="s">
        <v>3746</v>
      </c>
      <c r="G844" s="4" t="s">
        <v>3747</v>
      </c>
      <c r="H844" s="4">
        <v>0</v>
      </c>
      <c r="I844" s="4">
        <v>0</v>
      </c>
      <c r="J844" s="4">
        <v>0</v>
      </c>
      <c r="K844" s="21">
        <f>+VLOOKUP(A844,'[1]2024'!$B:$I,8,0)</f>
        <v>45655</v>
      </c>
      <c r="L844" s="21">
        <f>+VLOOKUP(A844,'[1]2024'!$B:$J,9,0)</f>
        <v>0</v>
      </c>
      <c r="M844" s="21">
        <f>+VLOOKUP(A844,'[1]2024'!$B:$K,10,0)</f>
        <v>0</v>
      </c>
      <c r="N844" s="4">
        <v>0</v>
      </c>
      <c r="O844" s="4">
        <v>0</v>
      </c>
      <c r="P844" s="4"/>
      <c r="Q844" s="21"/>
      <c r="R844" s="2">
        <v>320240163</v>
      </c>
      <c r="S844" s="2">
        <v>0</v>
      </c>
      <c r="T844" s="15">
        <v>320240163</v>
      </c>
      <c r="U844" s="17" t="s">
        <v>3744</v>
      </c>
      <c r="V844" s="4">
        <v>0</v>
      </c>
      <c r="W844" s="4">
        <v>0</v>
      </c>
      <c r="X844" s="17" t="s">
        <v>3596</v>
      </c>
    </row>
    <row r="845" spans="1:24">
      <c r="A845" s="4">
        <v>844</v>
      </c>
      <c r="B845" s="4" t="s">
        <v>999</v>
      </c>
      <c r="C845" s="3" t="s">
        <v>2046</v>
      </c>
      <c r="D845" s="3" t="s">
        <v>2020</v>
      </c>
      <c r="E845" s="4" t="s">
        <v>3745</v>
      </c>
      <c r="F845" s="4" t="s">
        <v>3748</v>
      </c>
      <c r="G845" s="4" t="s">
        <v>3749</v>
      </c>
      <c r="H845" s="4">
        <v>0</v>
      </c>
      <c r="I845" s="4">
        <v>0</v>
      </c>
      <c r="J845" s="4">
        <v>0</v>
      </c>
      <c r="K845" s="21">
        <f>+VLOOKUP(A845,'[1]2024'!$B:$I,8,0)</f>
        <v>45657</v>
      </c>
      <c r="L845" s="21">
        <f>+VLOOKUP(A845,'[1]2024'!$B:$J,9,0)</f>
        <v>45657</v>
      </c>
      <c r="M845" s="21">
        <f>+VLOOKUP(A845,'[1]2024'!$B:$K,10,0)</f>
        <v>45746</v>
      </c>
      <c r="N845" s="4">
        <v>0</v>
      </c>
      <c r="O845" s="4">
        <v>0</v>
      </c>
      <c r="P845" s="4"/>
      <c r="Q845" s="21"/>
      <c r="R845" s="2">
        <v>290373522</v>
      </c>
      <c r="S845" s="2">
        <v>0</v>
      </c>
      <c r="T845" s="15">
        <v>290373522</v>
      </c>
      <c r="U845" s="17" t="s">
        <v>3750</v>
      </c>
      <c r="V845" s="4">
        <v>0</v>
      </c>
      <c r="W845" s="4">
        <v>0</v>
      </c>
      <c r="X845" s="17" t="s">
        <v>1962</v>
      </c>
    </row>
    <row r="846" spans="1:24">
      <c r="A846" s="4">
        <v>845</v>
      </c>
      <c r="B846" s="4" t="s">
        <v>232</v>
      </c>
      <c r="C846" s="3" t="s">
        <v>1912</v>
      </c>
      <c r="D846" s="3" t="s">
        <v>2020</v>
      </c>
      <c r="E846" s="4" t="s">
        <v>3745</v>
      </c>
      <c r="F846" s="4" t="s">
        <v>3751</v>
      </c>
      <c r="G846" s="4" t="s">
        <v>3752</v>
      </c>
      <c r="H846" s="4">
        <v>0</v>
      </c>
      <c r="I846" s="4">
        <v>0</v>
      </c>
      <c r="J846" s="4">
        <v>0</v>
      </c>
      <c r="K846" s="21">
        <f>+VLOOKUP(A846,'[1]2024'!$B:$I,8,0)</f>
        <v>45656</v>
      </c>
      <c r="L846" s="21">
        <f>+VLOOKUP(A846,'[1]2024'!$B:$J,9,0)</f>
        <v>0</v>
      </c>
      <c r="M846" s="21">
        <f>+VLOOKUP(A846,'[1]2024'!$B:$K,10,0)</f>
        <v>0</v>
      </c>
      <c r="N846" s="4">
        <v>0</v>
      </c>
      <c r="O846" s="4">
        <v>0</v>
      </c>
      <c r="P846" s="4"/>
      <c r="Q846" s="21"/>
      <c r="R846" s="2">
        <v>36400000</v>
      </c>
      <c r="S846" s="2">
        <v>0</v>
      </c>
      <c r="T846" s="15">
        <v>36400000</v>
      </c>
      <c r="U846" s="17" t="s">
        <v>3753</v>
      </c>
      <c r="V846" s="4">
        <v>0</v>
      </c>
      <c r="W846" s="4">
        <v>0</v>
      </c>
      <c r="X846" s="17" t="s">
        <v>3596</v>
      </c>
    </row>
    <row r="847" spans="1:24">
      <c r="A847" s="4">
        <v>846</v>
      </c>
      <c r="B847" s="4" t="s">
        <v>718</v>
      </c>
      <c r="C847" s="3" t="s">
        <v>1981</v>
      </c>
      <c r="D847" s="3" t="s">
        <v>3683</v>
      </c>
      <c r="E847" s="4" t="s">
        <v>3745</v>
      </c>
      <c r="F847" s="4" t="s">
        <v>3754</v>
      </c>
      <c r="G847" s="4" t="s">
        <v>3755</v>
      </c>
      <c r="H847" s="4">
        <v>0</v>
      </c>
      <c r="I847" s="4">
        <v>0</v>
      </c>
      <c r="J847" s="4">
        <v>0</v>
      </c>
      <c r="K847" s="21">
        <f>+VLOOKUP(A847,'[1]2024'!$B:$I,8,0)</f>
        <v>45653</v>
      </c>
      <c r="L847" s="21">
        <f>+VLOOKUP(A847,'[1]2024'!$B:$J,9,0)</f>
        <v>0</v>
      </c>
      <c r="M847" s="21">
        <f>+VLOOKUP(A847,'[1]2024'!$B:$K,10,0)</f>
        <v>0</v>
      </c>
      <c r="N847" s="4">
        <v>0</v>
      </c>
      <c r="O847" s="4">
        <v>0</v>
      </c>
      <c r="P847" s="4"/>
      <c r="Q847" s="21"/>
      <c r="R847" s="2">
        <v>6351563839</v>
      </c>
      <c r="S847" s="2">
        <v>0</v>
      </c>
      <c r="T847" s="15">
        <v>6351563839</v>
      </c>
      <c r="U847" s="17" t="s">
        <v>3756</v>
      </c>
      <c r="V847" s="4">
        <v>0</v>
      </c>
      <c r="W847" s="4">
        <v>0</v>
      </c>
      <c r="X847" s="17" t="s">
        <v>3596</v>
      </c>
    </row>
    <row r="848" spans="1:24">
      <c r="A848" s="4">
        <v>847</v>
      </c>
      <c r="B848" s="4" t="s">
        <v>1974</v>
      </c>
      <c r="C848" s="3" t="s">
        <v>1981</v>
      </c>
      <c r="D848" s="3" t="s">
        <v>3683</v>
      </c>
      <c r="E848" s="4" t="s">
        <v>3745</v>
      </c>
      <c r="F848" s="4" t="s">
        <v>3757</v>
      </c>
      <c r="G848" s="4" t="s">
        <v>3758</v>
      </c>
      <c r="H848" s="4">
        <v>0</v>
      </c>
      <c r="I848" s="4">
        <v>0</v>
      </c>
      <c r="J848" s="4">
        <v>0</v>
      </c>
      <c r="K848" s="21">
        <f>+VLOOKUP(A848,'[1]2024'!$B:$I,8,0)</f>
        <v>45653</v>
      </c>
      <c r="L848" s="21">
        <f>+VLOOKUP(A848,'[1]2024'!$B:$J,9,0)</f>
        <v>0</v>
      </c>
      <c r="M848" s="21">
        <f>+VLOOKUP(A848,'[1]2024'!$B:$K,10,0)</f>
        <v>0</v>
      </c>
      <c r="N848" s="4">
        <v>0</v>
      </c>
      <c r="O848" s="4">
        <v>0</v>
      </c>
      <c r="P848" s="4"/>
      <c r="Q848" s="21"/>
      <c r="R848" s="2">
        <v>1060630916</v>
      </c>
      <c r="S848" s="2">
        <v>0</v>
      </c>
      <c r="T848" s="15">
        <v>1060630916</v>
      </c>
      <c r="U848" s="17" t="s">
        <v>3759</v>
      </c>
      <c r="V848" s="4">
        <v>0</v>
      </c>
      <c r="W848" s="4">
        <v>0</v>
      </c>
      <c r="X848" s="17" t="s">
        <v>3596</v>
      </c>
    </row>
    <row r="849" spans="1:24">
      <c r="A849" s="4">
        <v>848</v>
      </c>
      <c r="B849" s="4" t="s">
        <v>591</v>
      </c>
      <c r="C849" s="3" t="s">
        <v>3710</v>
      </c>
      <c r="D849" s="3" t="s">
        <v>3740</v>
      </c>
      <c r="E849" s="4" t="s">
        <v>3760</v>
      </c>
      <c r="F849" s="4" t="s">
        <v>3761</v>
      </c>
      <c r="G849" s="4" t="s">
        <v>3762</v>
      </c>
      <c r="H849" s="4">
        <v>0</v>
      </c>
      <c r="I849" s="4">
        <v>0</v>
      </c>
      <c r="J849" s="4">
        <v>0</v>
      </c>
      <c r="K849" s="21">
        <f>+VLOOKUP(A849,'[1]2024'!$B:$I,8,0)</f>
        <v>45657</v>
      </c>
      <c r="L849" s="21">
        <f>+VLOOKUP(A849,'[1]2024'!$B:$J,9,0)</f>
        <v>0</v>
      </c>
      <c r="M849" s="21">
        <f>+VLOOKUP(A849,'[1]2024'!$B:$K,10,0)</f>
        <v>0</v>
      </c>
      <c r="N849" s="4">
        <v>0</v>
      </c>
      <c r="O849" s="4">
        <v>0</v>
      </c>
      <c r="P849" s="4"/>
      <c r="Q849" s="21"/>
      <c r="R849" s="2">
        <v>107564773</v>
      </c>
      <c r="S849" s="2">
        <v>0</v>
      </c>
      <c r="T849" s="15">
        <v>107564773</v>
      </c>
      <c r="U849" s="17" t="s">
        <v>3763</v>
      </c>
      <c r="V849" s="4">
        <v>0</v>
      </c>
      <c r="W849" s="4">
        <v>0</v>
      </c>
      <c r="X849" s="17" t="s">
        <v>3596</v>
      </c>
    </row>
    <row r="850" spans="1:24">
      <c r="A850" s="4">
        <v>849</v>
      </c>
      <c r="B850" s="4" t="s">
        <v>24</v>
      </c>
      <c r="C850" s="3" t="s">
        <v>1912</v>
      </c>
      <c r="D850" s="3" t="s">
        <v>1140</v>
      </c>
      <c r="E850" s="4" t="s">
        <v>3764</v>
      </c>
      <c r="F850" s="4" t="s">
        <v>3751</v>
      </c>
      <c r="G850" s="4" t="s">
        <v>3752</v>
      </c>
      <c r="H850" s="4">
        <v>0</v>
      </c>
      <c r="I850" s="4">
        <v>0</v>
      </c>
      <c r="J850" s="4">
        <v>0</v>
      </c>
      <c r="K850" s="21">
        <f>+VLOOKUP(A850,'[1]2024'!$B:$I,8,0)</f>
        <v>45656</v>
      </c>
      <c r="L850" s="21">
        <f>+VLOOKUP(A850,'[1]2024'!$B:$J,9,0)</f>
        <v>0</v>
      </c>
      <c r="M850" s="21">
        <f>+VLOOKUP(A850,'[1]2024'!$B:$K,10,0)</f>
        <v>0</v>
      </c>
      <c r="N850" s="4">
        <v>0</v>
      </c>
      <c r="O850" s="4">
        <v>0</v>
      </c>
      <c r="P850" s="4"/>
      <c r="Q850" s="21"/>
      <c r="R850" s="2">
        <v>36400000</v>
      </c>
      <c r="S850" s="2">
        <v>0</v>
      </c>
      <c r="T850" s="15">
        <v>36400000</v>
      </c>
      <c r="U850" s="17" t="s">
        <v>3765</v>
      </c>
      <c r="V850" s="4">
        <v>0</v>
      </c>
      <c r="W850" s="4">
        <v>0</v>
      </c>
      <c r="X850" s="17" t="s">
        <v>3596</v>
      </c>
    </row>
    <row r="851" spans="1:24">
      <c r="A851" s="4">
        <v>850</v>
      </c>
      <c r="B851" s="4" t="s">
        <v>58</v>
      </c>
      <c r="C851" s="3" t="s">
        <v>3710</v>
      </c>
      <c r="D851" s="3" t="s">
        <v>3740</v>
      </c>
      <c r="E851" s="4" t="s">
        <v>3766</v>
      </c>
      <c r="F851" s="4" t="s">
        <v>3767</v>
      </c>
      <c r="G851" s="4" t="s">
        <v>3768</v>
      </c>
      <c r="H851" s="4">
        <v>0</v>
      </c>
      <c r="I851" s="4">
        <v>0</v>
      </c>
      <c r="J851" s="4">
        <v>0</v>
      </c>
      <c r="K851" s="21">
        <f>+VLOOKUP(A851,'[1]2024'!$B:$I,8,0)</f>
        <v>45656</v>
      </c>
      <c r="L851" s="21">
        <f>+VLOOKUP(A851,'[1]2024'!$B:$J,9,0)</f>
        <v>0</v>
      </c>
      <c r="M851" s="21">
        <f>+VLOOKUP(A851,'[1]2024'!$B:$K,10,0)</f>
        <v>0</v>
      </c>
      <c r="N851" s="4">
        <v>0</v>
      </c>
      <c r="O851" s="4">
        <v>0</v>
      </c>
      <c r="P851" s="4"/>
      <c r="Q851" s="21"/>
      <c r="R851" s="2">
        <v>555291050</v>
      </c>
      <c r="S851" s="2">
        <v>0</v>
      </c>
      <c r="T851" s="15">
        <v>555291050</v>
      </c>
      <c r="U851" s="17" t="s">
        <v>3769</v>
      </c>
      <c r="V851" s="4">
        <v>0</v>
      </c>
      <c r="W851" s="4">
        <v>0</v>
      </c>
      <c r="X851" s="17" t="s">
        <v>3596</v>
      </c>
    </row>
    <row r="852" spans="1:24">
      <c r="A852" s="4">
        <v>851</v>
      </c>
      <c r="B852" s="4" t="s">
        <v>58</v>
      </c>
      <c r="C852" s="3" t="s">
        <v>1139</v>
      </c>
      <c r="D852" s="3" t="s">
        <v>2020</v>
      </c>
      <c r="E852" s="4" t="s">
        <v>3766</v>
      </c>
      <c r="F852" s="4" t="s">
        <v>3770</v>
      </c>
      <c r="G852" s="4" t="s">
        <v>3771</v>
      </c>
      <c r="H852" s="4">
        <v>0</v>
      </c>
      <c r="I852" s="4">
        <v>0</v>
      </c>
      <c r="J852" s="4">
        <v>0</v>
      </c>
      <c r="K852" s="21" t="str">
        <f>+VLOOKUP(A852,'[1]2024'!$B:$I,8,0)</f>
        <v>FIRMADO</v>
      </c>
      <c r="L852" s="21">
        <f>+VLOOKUP(A852,'[1]2024'!$B:$J,9,0)</f>
        <v>0</v>
      </c>
      <c r="M852" s="21">
        <f>+VLOOKUP(A852,'[1]2024'!$B:$K,10,0)</f>
        <v>0</v>
      </c>
      <c r="N852" s="4">
        <v>0</v>
      </c>
      <c r="O852" s="4">
        <v>0</v>
      </c>
      <c r="P852" s="4"/>
      <c r="Q852" s="21"/>
      <c r="R852" s="2">
        <v>201573828</v>
      </c>
      <c r="S852" s="2">
        <v>0</v>
      </c>
      <c r="T852" s="15">
        <v>201573828</v>
      </c>
      <c r="U852" s="17" t="s">
        <v>3772</v>
      </c>
      <c r="V852" s="4">
        <v>0</v>
      </c>
      <c r="W852" s="4">
        <v>0</v>
      </c>
      <c r="X852" s="17" t="s">
        <v>1962</v>
      </c>
    </row>
    <row r="853" spans="1:24">
      <c r="A853" s="4">
        <v>852</v>
      </c>
      <c r="B853" s="4" t="s">
        <v>58</v>
      </c>
      <c r="C853" s="3" t="s">
        <v>1139</v>
      </c>
      <c r="D853" s="3" t="s">
        <v>2020</v>
      </c>
      <c r="E853" s="4" t="s">
        <v>3766</v>
      </c>
      <c r="F853" s="4" t="s">
        <v>3770</v>
      </c>
      <c r="G853" s="4" t="s">
        <v>3771</v>
      </c>
      <c r="H853" s="4">
        <v>0</v>
      </c>
      <c r="I853" s="4">
        <v>0</v>
      </c>
      <c r="J853" s="4">
        <v>0</v>
      </c>
      <c r="K853" s="21" t="str">
        <f>+VLOOKUP(A853,'[1]2024'!$B:$I,8,0)</f>
        <v>FIRMADO</v>
      </c>
      <c r="L853" s="21">
        <f>+VLOOKUP(A853,'[1]2024'!$B:$J,9,0)</f>
        <v>0</v>
      </c>
      <c r="M853" s="21">
        <f>+VLOOKUP(A853,'[1]2024'!$B:$K,10,0)</f>
        <v>0</v>
      </c>
      <c r="N853" s="4">
        <v>0</v>
      </c>
      <c r="O853" s="4">
        <v>0</v>
      </c>
      <c r="P853" s="4"/>
      <c r="Q853" s="21"/>
      <c r="R853" s="2">
        <v>71264969</v>
      </c>
      <c r="S853" s="2">
        <v>0</v>
      </c>
      <c r="T853" s="15">
        <v>71264969</v>
      </c>
      <c r="U853" s="17" t="s">
        <v>3773</v>
      </c>
      <c r="V853" s="4">
        <v>0</v>
      </c>
      <c r="W853" s="4">
        <v>0</v>
      </c>
      <c r="X853" s="17" t="s">
        <v>1962</v>
      </c>
    </row>
    <row r="854" spans="1:24">
      <c r="A854" s="4">
        <v>853</v>
      </c>
      <c r="B854" s="4" t="s">
        <v>1974</v>
      </c>
      <c r="C854" s="3" t="s">
        <v>1139</v>
      </c>
      <c r="D854" s="3" t="s">
        <v>2020</v>
      </c>
      <c r="E854" s="4" t="s">
        <v>3774</v>
      </c>
      <c r="F854" s="4" t="s">
        <v>3770</v>
      </c>
      <c r="G854" s="4" t="s">
        <v>3771</v>
      </c>
      <c r="H854" s="4">
        <v>0</v>
      </c>
      <c r="I854" s="4">
        <v>0</v>
      </c>
      <c r="J854" s="4">
        <v>0</v>
      </c>
      <c r="K854" s="21" t="str">
        <f>+VLOOKUP(A854,'[1]2024'!$B:$I,8,0)</f>
        <v>FIRMADO</v>
      </c>
      <c r="L854" s="21">
        <f>+VLOOKUP(A854,'[1]2024'!$B:$J,9,0)</f>
        <v>0</v>
      </c>
      <c r="M854" s="21">
        <f>+VLOOKUP(A854,'[1]2024'!$B:$K,10,0)</f>
        <v>0</v>
      </c>
      <c r="N854" s="4">
        <v>0</v>
      </c>
      <c r="O854" s="4">
        <v>0</v>
      </c>
      <c r="P854" s="4"/>
      <c r="Q854" s="21"/>
      <c r="R854" s="2">
        <v>201868755</v>
      </c>
      <c r="S854" s="2">
        <v>0</v>
      </c>
      <c r="T854" s="15">
        <v>201868755</v>
      </c>
      <c r="U854" s="17" t="s">
        <v>3775</v>
      </c>
      <c r="V854" s="4">
        <v>0</v>
      </c>
      <c r="W854" s="4">
        <v>0</v>
      </c>
      <c r="X854" s="17" t="s">
        <v>1962</v>
      </c>
    </row>
    <row r="855" spans="1:24">
      <c r="A855" s="4">
        <v>854</v>
      </c>
      <c r="B855" s="4" t="s">
        <v>1974</v>
      </c>
      <c r="C855" s="3" t="s">
        <v>1139</v>
      </c>
      <c r="D855" s="3" t="s">
        <v>2020</v>
      </c>
      <c r="E855" s="4" t="s">
        <v>3776</v>
      </c>
      <c r="F855" s="4" t="s">
        <v>3770</v>
      </c>
      <c r="G855" s="4" t="s">
        <v>3771</v>
      </c>
      <c r="H855" s="4">
        <v>0</v>
      </c>
      <c r="I855" s="4">
        <v>0</v>
      </c>
      <c r="J855" s="4">
        <v>0</v>
      </c>
      <c r="K855" s="21" t="str">
        <f>+VLOOKUP(A855,'[1]2024'!$B:$I,8,0)</f>
        <v>FIRMADO</v>
      </c>
      <c r="L855" s="21">
        <f>+VLOOKUP(A855,'[1]2024'!$B:$J,9,0)</f>
        <v>0</v>
      </c>
      <c r="M855" s="21">
        <f>+VLOOKUP(A855,'[1]2024'!$B:$K,10,0)</f>
        <v>0</v>
      </c>
      <c r="N855" s="4">
        <v>0</v>
      </c>
      <c r="O855" s="4">
        <v>0</v>
      </c>
      <c r="P855" s="4"/>
      <c r="Q855" s="21"/>
      <c r="R855" s="2">
        <v>66829991</v>
      </c>
      <c r="S855" s="2">
        <v>0</v>
      </c>
      <c r="T855" s="15">
        <v>66829991</v>
      </c>
      <c r="U855" s="17" t="s">
        <v>3777</v>
      </c>
      <c r="V855" s="4">
        <v>0</v>
      </c>
      <c r="W855" s="4">
        <v>0</v>
      </c>
      <c r="X855" s="17" t="s">
        <v>1962</v>
      </c>
    </row>
    <row r="856" spans="1:24">
      <c r="A856" s="4" t="s">
        <v>3778</v>
      </c>
      <c r="B856" s="4" t="s">
        <v>24</v>
      </c>
      <c r="C856" s="3" t="s">
        <v>1912</v>
      </c>
      <c r="D856" s="3" t="s">
        <v>2020</v>
      </c>
      <c r="E856" s="4" t="s">
        <v>3779</v>
      </c>
      <c r="F856" s="4" t="e">
        <v>#N/A</v>
      </c>
      <c r="G856" s="4" t="e">
        <v>#N/A</v>
      </c>
      <c r="H856" s="4" t="e">
        <v>#N/A</v>
      </c>
      <c r="I856" s="4" t="e">
        <v>#N/A</v>
      </c>
      <c r="J856" s="4" t="e">
        <v>#N/A</v>
      </c>
      <c r="K856" s="21" t="e">
        <f>+VLOOKUP(A856,'[1]2024'!$B:$I,8,0)</f>
        <v>#N/A</v>
      </c>
      <c r="L856" s="21" t="e">
        <f>+VLOOKUP(A856,'[1]2024'!$B:$J,9,0)</f>
        <v>#N/A</v>
      </c>
      <c r="M856" s="21" t="e">
        <f>+VLOOKUP(A856,'[1]2024'!$B:$K,10,0)</f>
        <v>#N/A</v>
      </c>
      <c r="N856" s="4" t="e">
        <v>#N/A</v>
      </c>
      <c r="O856" s="4" t="e">
        <v>#N/A</v>
      </c>
      <c r="P856" s="4"/>
      <c r="Q856" s="21"/>
      <c r="R856" s="2">
        <v>35356363</v>
      </c>
      <c r="S856" s="2">
        <v>0</v>
      </c>
      <c r="T856" s="15">
        <v>35356363</v>
      </c>
      <c r="U856" s="17" t="s">
        <v>3780</v>
      </c>
      <c r="V856" s="4" t="e">
        <v>#N/A</v>
      </c>
      <c r="W856" s="4" t="e">
        <v>#N/A</v>
      </c>
      <c r="X856" s="17" t="s">
        <v>1962</v>
      </c>
    </row>
    <row r="857" spans="1:24">
      <c r="A857" s="5" t="s">
        <v>3781</v>
      </c>
      <c r="B857" s="4" t="e">
        <v>#N/A</v>
      </c>
      <c r="E857" s="4" t="e">
        <v>#N/A</v>
      </c>
      <c r="F857" s="4" t="e">
        <v>#N/A</v>
      </c>
      <c r="G857" s="4" t="e">
        <v>#N/A</v>
      </c>
      <c r="H857" s="4" t="e">
        <v>#N/A</v>
      </c>
      <c r="I857" s="4" t="e">
        <v>#N/A</v>
      </c>
      <c r="J857" s="4" t="e">
        <v>#N/A</v>
      </c>
      <c r="K857" s="21" t="e">
        <f>+VLOOKUP(A857,'[1]2024'!$B:$I,8,0)</f>
        <v>#N/A</v>
      </c>
      <c r="L857" s="21" t="e">
        <f>+VLOOKUP(A857,'[1]2024'!$B:$J,9,0)</f>
        <v>#N/A</v>
      </c>
      <c r="M857" s="21" t="e">
        <f>+VLOOKUP(A857,'[1]2024'!$B:$K,10,0)</f>
        <v>#N/A</v>
      </c>
      <c r="N857" s="4" t="e">
        <v>#N/A</v>
      </c>
      <c r="O857" s="4" t="e">
        <v>#N/A</v>
      </c>
      <c r="P857" s="4"/>
      <c r="Q857" s="21"/>
      <c r="R857" s="6">
        <v>42171832596</v>
      </c>
      <c r="S857" s="6">
        <v>4404611013</v>
      </c>
      <c r="T857" s="7">
        <v>46576443609</v>
      </c>
      <c r="U857" s="17" t="e">
        <v>#N/A</v>
      </c>
      <c r="V857" s="4" t="e">
        <v>#N/A</v>
      </c>
      <c r="W857" s="4" t="e">
        <v>#N/A</v>
      </c>
      <c r="X857" s="17" t="e">
        <v>#N/A</v>
      </c>
    </row>
    <row r="860" spans="1:24">
      <c r="R860" s="11" t="s">
        <v>3782</v>
      </c>
    </row>
    <row r="861" spans="1:24">
      <c r="R861" s="12" t="s">
        <v>3783</v>
      </c>
    </row>
    <row r="868" spans="20:20">
      <c r="T868" s="1"/>
    </row>
  </sheetData>
  <autoFilter ref="A1:X857" xr:uid="{00000000-0001-0000-0100-000000000000}"/>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contrabog</dc:creator>
  <cp:keywords/>
  <dc:description/>
  <cp:lastModifiedBy/>
  <cp:revision/>
  <dcterms:created xsi:type="dcterms:W3CDTF">2025-01-14T16:07:04Z</dcterms:created>
  <dcterms:modified xsi:type="dcterms:W3CDTF">2025-02-21T13:21:52Z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2025-01-23T02:44:53Z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f8f00616-b444-4adc-b945-4bfb3c267fa0</vt:lpwstr>
  </property>
  <property fmtid="{D5CDD505-2E9C-101B-9397-08002B2CF9AE}" pid="7" name="MSIP_Label_defa4170-0d19-0005-0004-bc88714345d2_ActionId">
    <vt:lpwstr>3b422b53-f66d-4e27-88c7-85810bf6b72f</vt:lpwstr>
  </property>
  <property fmtid="{D5CDD505-2E9C-101B-9397-08002B2CF9AE}" pid="8" name="MSIP_Label_defa4170-0d19-0005-0004-bc88714345d2_ContentBits">
    <vt:lpwstr>0</vt:lpwstr>
  </property>
</Properties>
</file>