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13 TEUSAQUILLO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2018'!$A$13:$WWN$241</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24" i="1" l="1"/>
  <c r="AF224" i="1" s="1"/>
  <c r="K224" i="1"/>
  <c r="E224" i="1"/>
  <c r="K231" i="1"/>
  <c r="K230" i="1"/>
  <c r="K232" i="1"/>
  <c r="K189" i="1"/>
  <c r="K153" i="1"/>
  <c r="T19" i="1" l="1"/>
  <c r="K169" i="1" l="1"/>
  <c r="E57" i="1" l="1"/>
  <c r="T202" i="1" l="1"/>
  <c r="T201" i="1" l="1"/>
  <c r="AF201" i="1" s="1"/>
  <c r="T200" i="1"/>
  <c r="AF200" i="1" s="1"/>
  <c r="T199" i="1"/>
  <c r="AF199" i="1" s="1"/>
  <c r="E111" i="1" l="1"/>
  <c r="E110" i="1"/>
  <c r="T105" i="1" l="1"/>
  <c r="T104" i="1"/>
  <c r="K15" i="1" l="1"/>
  <c r="K14" i="1"/>
  <c r="T20" i="1"/>
  <c r="AF20" i="1" s="1"/>
  <c r="K20" i="1"/>
  <c r="E20" i="1"/>
  <c r="AF19" i="1"/>
  <c r="E19" i="1"/>
  <c r="T18" i="1"/>
  <c r="AF18" i="1" s="1"/>
  <c r="K18" i="1"/>
  <c r="E18" i="1"/>
  <c r="E15" i="1"/>
  <c r="E16" i="1"/>
  <c r="E1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90" i="1"/>
  <c r="E191" i="1"/>
  <c r="E192" i="1"/>
  <c r="E193" i="1"/>
  <c r="E194" i="1"/>
  <c r="E195" i="1"/>
  <c r="E197" i="1"/>
  <c r="E198" i="1"/>
  <c r="E14" i="1"/>
  <c r="T21" i="1"/>
  <c r="AF21" i="1" s="1"/>
  <c r="K21" i="1"/>
  <c r="T17" i="1"/>
  <c r="AF17" i="1" s="1"/>
  <c r="K17" i="1"/>
  <c r="T198" i="1"/>
  <c r="AF198" i="1" s="1"/>
  <c r="K198" i="1"/>
  <c r="T197" i="1"/>
  <c r="AF197" i="1" s="1"/>
  <c r="K197" i="1"/>
  <c r="T196" i="1"/>
  <c r="AF196" i="1" s="1"/>
  <c r="K196" i="1"/>
  <c r="T195" i="1"/>
  <c r="AF195" i="1" s="1"/>
  <c r="K195" i="1"/>
  <c r="T194" i="1"/>
  <c r="AF194" i="1" s="1"/>
  <c r="K194" i="1"/>
  <c r="T193" i="1"/>
  <c r="AF193" i="1" s="1"/>
  <c r="K193" i="1"/>
  <c r="T192" i="1"/>
  <c r="AF192" i="1" s="1"/>
  <c r="K192" i="1"/>
  <c r="T191" i="1"/>
  <c r="AF191" i="1" s="1"/>
  <c r="K191" i="1"/>
  <c r="T190" i="1"/>
  <c r="AF190" i="1" s="1"/>
  <c r="K190" i="1"/>
  <c r="T187" i="1"/>
  <c r="AF187" i="1" s="1"/>
  <c r="K187" i="1"/>
  <c r="T186" i="1"/>
  <c r="AF186" i="1" s="1"/>
  <c r="K186" i="1"/>
  <c r="T185" i="1"/>
  <c r="AF185" i="1" s="1"/>
  <c r="K185" i="1"/>
  <c r="T184" i="1"/>
  <c r="AF184" i="1" s="1"/>
  <c r="K184" i="1"/>
  <c r="T183" i="1"/>
  <c r="AF183" i="1" s="1"/>
  <c r="K183" i="1"/>
  <c r="T182" i="1"/>
  <c r="AF182" i="1" s="1"/>
  <c r="K182" i="1"/>
  <c r="T181" i="1"/>
  <c r="AF181" i="1" s="1"/>
  <c r="K181" i="1"/>
  <c r="T180" i="1"/>
  <c r="AF180" i="1" s="1"/>
  <c r="K180" i="1"/>
  <c r="T179" i="1"/>
  <c r="AF179" i="1" s="1"/>
  <c r="K179" i="1"/>
  <c r="T178" i="1"/>
  <c r="K178" i="1"/>
  <c r="T177" i="1"/>
  <c r="T176" i="1"/>
  <c r="AF176" i="1" s="1"/>
  <c r="K176" i="1"/>
  <c r="T175" i="1"/>
  <c r="AF175" i="1" s="1"/>
  <c r="K175" i="1"/>
  <c r="T174" i="1"/>
  <c r="AF174" i="1" s="1"/>
  <c r="K174" i="1"/>
  <c r="T173" i="1"/>
  <c r="AF173" i="1" s="1"/>
  <c r="K173" i="1"/>
  <c r="T172" i="1"/>
  <c r="AF172" i="1" s="1"/>
  <c r="K172" i="1"/>
  <c r="T171" i="1"/>
  <c r="AF171" i="1" s="1"/>
  <c r="K171" i="1"/>
  <c r="T170" i="1"/>
  <c r="AF170" i="1" s="1"/>
  <c r="K170" i="1"/>
  <c r="T169" i="1"/>
  <c r="AF169" i="1" s="1"/>
  <c r="T168" i="1"/>
  <c r="AF168" i="1" s="1"/>
  <c r="K168" i="1"/>
  <c r="T167" i="1"/>
  <c r="AF167" i="1" s="1"/>
  <c r="K167" i="1"/>
  <c r="T166" i="1"/>
  <c r="AF166" i="1" s="1"/>
  <c r="K166" i="1"/>
  <c r="T165" i="1"/>
  <c r="AF165" i="1" s="1"/>
  <c r="K165" i="1"/>
  <c r="T164" i="1"/>
  <c r="AF164" i="1" s="1"/>
  <c r="K164" i="1"/>
  <c r="T163" i="1"/>
  <c r="AF163" i="1" s="1"/>
  <c r="K163" i="1"/>
  <c r="T162" i="1"/>
  <c r="AF162" i="1" s="1"/>
  <c r="K162" i="1"/>
  <c r="T161" i="1"/>
  <c r="AF161" i="1" s="1"/>
  <c r="K161" i="1"/>
  <c r="T160" i="1"/>
  <c r="AF160" i="1" s="1"/>
  <c r="K160" i="1"/>
  <c r="T159" i="1"/>
  <c r="AF159" i="1" s="1"/>
  <c r="K159" i="1"/>
  <c r="T158" i="1"/>
  <c r="AF158" i="1" s="1"/>
  <c r="K158" i="1"/>
  <c r="T157" i="1"/>
  <c r="K157" i="1"/>
  <c r="T156" i="1"/>
  <c r="AF156" i="1" s="1"/>
  <c r="K156" i="1"/>
  <c r="T155" i="1"/>
  <c r="AF155" i="1" s="1"/>
  <c r="K155" i="1"/>
  <c r="T154" i="1"/>
  <c r="AF154" i="1" s="1"/>
  <c r="K154" i="1"/>
  <c r="T153" i="1"/>
  <c r="AF153" i="1" s="1"/>
  <c r="T152" i="1"/>
  <c r="AF152" i="1" s="1"/>
  <c r="K152" i="1"/>
  <c r="T151" i="1"/>
  <c r="AF151" i="1" s="1"/>
  <c r="K151" i="1"/>
  <c r="T150" i="1"/>
  <c r="AF150" i="1" s="1"/>
  <c r="K150" i="1"/>
  <c r="T149" i="1"/>
  <c r="AF149" i="1" s="1"/>
  <c r="K149" i="1"/>
  <c r="T148" i="1"/>
  <c r="AF148" i="1" s="1"/>
  <c r="K148" i="1"/>
  <c r="T147" i="1"/>
  <c r="AF147" i="1" s="1"/>
  <c r="K147" i="1"/>
  <c r="T146" i="1"/>
  <c r="AF146" i="1" s="1"/>
  <c r="K146" i="1"/>
  <c r="T145" i="1"/>
  <c r="AF145" i="1" s="1"/>
  <c r="K145" i="1"/>
  <c r="T144" i="1"/>
  <c r="AF144" i="1" s="1"/>
  <c r="K144" i="1"/>
  <c r="T143" i="1"/>
  <c r="AF143" i="1" s="1"/>
  <c r="K143" i="1"/>
  <c r="T142" i="1"/>
  <c r="AF142" i="1" s="1"/>
  <c r="K142" i="1"/>
  <c r="T141" i="1"/>
  <c r="AF141" i="1" s="1"/>
  <c r="K141" i="1"/>
  <c r="T140" i="1"/>
  <c r="AF140" i="1" s="1"/>
  <c r="K140" i="1"/>
  <c r="T139" i="1"/>
  <c r="AF139" i="1" s="1"/>
  <c r="K139" i="1"/>
  <c r="T138" i="1"/>
  <c r="AF138" i="1" s="1"/>
  <c r="K138" i="1"/>
  <c r="T137" i="1"/>
  <c r="AF137" i="1" s="1"/>
  <c r="K137" i="1"/>
  <c r="T136" i="1"/>
  <c r="AF136" i="1" s="1"/>
  <c r="K136" i="1"/>
  <c r="T135" i="1"/>
  <c r="AF135" i="1" s="1"/>
  <c r="K135" i="1"/>
  <c r="T134" i="1"/>
  <c r="AF134" i="1" s="1"/>
  <c r="K134" i="1"/>
  <c r="T133" i="1"/>
  <c r="AF133" i="1" s="1"/>
  <c r="K133" i="1"/>
  <c r="T132" i="1"/>
  <c r="AF132" i="1" s="1"/>
  <c r="K132" i="1"/>
  <c r="T131" i="1"/>
  <c r="AF131" i="1" s="1"/>
  <c r="K131" i="1"/>
  <c r="T130" i="1"/>
  <c r="AF130" i="1" s="1"/>
  <c r="K130" i="1"/>
  <c r="T129" i="1"/>
  <c r="AF129" i="1" s="1"/>
  <c r="K129" i="1"/>
  <c r="T128" i="1"/>
  <c r="AF128" i="1" s="1"/>
  <c r="K128" i="1"/>
  <c r="T127" i="1"/>
  <c r="AF127" i="1" s="1"/>
  <c r="K127" i="1"/>
  <c r="T126" i="1"/>
  <c r="AF126" i="1" s="1"/>
  <c r="K126" i="1"/>
  <c r="T125" i="1"/>
  <c r="AF125" i="1" s="1"/>
  <c r="K125" i="1"/>
  <c r="T124" i="1"/>
  <c r="AF124" i="1" s="1"/>
  <c r="K124" i="1"/>
  <c r="T123" i="1"/>
  <c r="AF123" i="1" s="1"/>
  <c r="K123" i="1"/>
  <c r="T122" i="1"/>
  <c r="AF122" i="1" s="1"/>
  <c r="K122" i="1"/>
  <c r="T121" i="1"/>
  <c r="AF121" i="1" s="1"/>
  <c r="K121" i="1"/>
  <c r="T120" i="1"/>
  <c r="AF120" i="1" s="1"/>
  <c r="K120" i="1"/>
  <c r="T119" i="1"/>
  <c r="AF119" i="1" s="1"/>
  <c r="K119" i="1"/>
  <c r="T118" i="1"/>
  <c r="AF118" i="1" s="1"/>
  <c r="K118" i="1"/>
  <c r="T117" i="1"/>
  <c r="AF117" i="1" s="1"/>
  <c r="K117" i="1"/>
  <c r="T116" i="1"/>
  <c r="AF116" i="1" s="1"/>
  <c r="K116" i="1"/>
  <c r="T115" i="1"/>
  <c r="AF115" i="1" s="1"/>
  <c r="K115" i="1"/>
  <c r="T114" i="1"/>
  <c r="AF114" i="1" s="1"/>
  <c r="K114" i="1"/>
  <c r="T113" i="1"/>
  <c r="AF113" i="1" s="1"/>
  <c r="K113" i="1"/>
  <c r="AF112" i="1"/>
  <c r="K112" i="1"/>
  <c r="T111" i="1"/>
  <c r="AF111" i="1" s="1"/>
  <c r="K111" i="1"/>
  <c r="T110" i="1"/>
  <c r="AF110" i="1" s="1"/>
  <c r="K110" i="1"/>
  <c r="AF109" i="1"/>
  <c r="K109" i="1"/>
  <c r="T108" i="1"/>
  <c r="AF108" i="1" s="1"/>
  <c r="K108" i="1"/>
  <c r="T107" i="1"/>
  <c r="AF107" i="1" s="1"/>
  <c r="K107" i="1"/>
  <c r="T106" i="1"/>
  <c r="AF106" i="1" s="1"/>
  <c r="K106" i="1"/>
  <c r="AF105" i="1"/>
  <c r="K105" i="1"/>
  <c r="AF104" i="1"/>
  <c r="K104" i="1"/>
  <c r="T103" i="1"/>
  <c r="AF103" i="1" s="1"/>
  <c r="K103" i="1"/>
  <c r="T102" i="1"/>
  <c r="AF102" i="1" s="1"/>
  <c r="K102" i="1"/>
  <c r="T101" i="1"/>
  <c r="AF101" i="1" s="1"/>
  <c r="K101" i="1"/>
  <c r="T100" i="1"/>
  <c r="AF100" i="1" s="1"/>
  <c r="K100" i="1"/>
  <c r="T99" i="1"/>
  <c r="AF99" i="1" s="1"/>
  <c r="K99" i="1"/>
  <c r="T98" i="1"/>
  <c r="AF98" i="1" s="1"/>
  <c r="K98" i="1"/>
  <c r="T97" i="1"/>
  <c r="AF97" i="1" s="1"/>
  <c r="K97" i="1"/>
  <c r="T96" i="1"/>
  <c r="AF96" i="1" s="1"/>
  <c r="K96" i="1"/>
  <c r="T95" i="1"/>
  <c r="AF95" i="1" s="1"/>
  <c r="K95" i="1"/>
  <c r="T94" i="1"/>
  <c r="AF94" i="1" s="1"/>
  <c r="K94" i="1"/>
  <c r="T93" i="1"/>
  <c r="AF93" i="1" s="1"/>
  <c r="K93" i="1"/>
  <c r="T92" i="1"/>
  <c r="AF92" i="1" s="1"/>
  <c r="K92" i="1"/>
  <c r="T91" i="1"/>
  <c r="AF91" i="1" s="1"/>
  <c r="K91" i="1"/>
  <c r="T90" i="1"/>
  <c r="AF90" i="1" s="1"/>
  <c r="K90" i="1"/>
  <c r="T89" i="1"/>
  <c r="AF89" i="1" s="1"/>
  <c r="K89" i="1"/>
  <c r="T88" i="1"/>
  <c r="AF88" i="1" s="1"/>
  <c r="K88" i="1"/>
  <c r="T87" i="1"/>
  <c r="AF87" i="1" s="1"/>
  <c r="K87" i="1"/>
  <c r="T86" i="1"/>
  <c r="AF86" i="1" s="1"/>
  <c r="K86" i="1"/>
  <c r="T85" i="1"/>
  <c r="AF85" i="1" s="1"/>
  <c r="K85" i="1"/>
  <c r="T84" i="1"/>
  <c r="AF84" i="1" s="1"/>
  <c r="K84" i="1"/>
  <c r="T83" i="1"/>
  <c r="AF83" i="1" s="1"/>
  <c r="K83" i="1"/>
  <c r="T82" i="1"/>
  <c r="AF82" i="1" s="1"/>
  <c r="K82" i="1"/>
  <c r="T81" i="1"/>
  <c r="AF81" i="1" s="1"/>
  <c r="K81" i="1"/>
  <c r="T80" i="1"/>
  <c r="AF80" i="1" s="1"/>
  <c r="K80" i="1"/>
  <c r="T79" i="1"/>
  <c r="AF79" i="1" s="1"/>
  <c r="K79" i="1"/>
  <c r="T78" i="1"/>
  <c r="AF78" i="1" s="1"/>
  <c r="K78" i="1"/>
  <c r="T77" i="1"/>
  <c r="AF77" i="1" s="1"/>
  <c r="K77" i="1"/>
  <c r="T76" i="1"/>
  <c r="AF76" i="1" s="1"/>
  <c r="K76" i="1"/>
  <c r="T75" i="1"/>
  <c r="AF75" i="1" s="1"/>
  <c r="K75" i="1"/>
  <c r="T74" i="1"/>
  <c r="AF74" i="1" s="1"/>
  <c r="K74" i="1"/>
  <c r="T73" i="1"/>
  <c r="AF73" i="1" s="1"/>
  <c r="K73" i="1"/>
  <c r="T72" i="1"/>
  <c r="AF72" i="1" s="1"/>
  <c r="K72" i="1"/>
  <c r="T71" i="1"/>
  <c r="AF71" i="1" s="1"/>
  <c r="K71" i="1"/>
  <c r="T70" i="1"/>
  <c r="AF70" i="1" s="1"/>
  <c r="K70" i="1"/>
  <c r="T69" i="1"/>
  <c r="AF69" i="1" s="1"/>
  <c r="K69" i="1"/>
  <c r="T68" i="1"/>
  <c r="AF68" i="1" s="1"/>
  <c r="K68" i="1"/>
  <c r="T67" i="1"/>
  <c r="AF67" i="1" s="1"/>
  <c r="K67" i="1"/>
  <c r="T66" i="1"/>
  <c r="AF66" i="1" s="1"/>
  <c r="K66" i="1"/>
  <c r="T65" i="1"/>
  <c r="AF65" i="1" s="1"/>
  <c r="K65" i="1"/>
  <c r="T64" i="1"/>
  <c r="AF64" i="1" s="1"/>
  <c r="K64" i="1"/>
  <c r="T63" i="1"/>
  <c r="AF63" i="1" s="1"/>
  <c r="K63" i="1"/>
  <c r="T62" i="1"/>
  <c r="AF62" i="1" s="1"/>
  <c r="K62" i="1"/>
  <c r="T61" i="1"/>
  <c r="AF61" i="1" s="1"/>
  <c r="K61" i="1"/>
  <c r="T60" i="1"/>
  <c r="AF60" i="1" s="1"/>
  <c r="K60" i="1"/>
  <c r="T59" i="1"/>
  <c r="AF59" i="1" s="1"/>
  <c r="K59" i="1"/>
  <c r="T58" i="1"/>
  <c r="AF58" i="1" s="1"/>
  <c r="K58" i="1"/>
  <c r="T57" i="1"/>
  <c r="AF57" i="1" s="1"/>
  <c r="K57" i="1"/>
  <c r="T56" i="1"/>
  <c r="AF56" i="1" s="1"/>
  <c r="K56" i="1"/>
  <c r="T55" i="1"/>
  <c r="AF55" i="1" s="1"/>
  <c r="K55" i="1"/>
  <c r="T54" i="1"/>
  <c r="AF54" i="1" s="1"/>
  <c r="K54" i="1"/>
  <c r="T53" i="1"/>
  <c r="AF53" i="1" s="1"/>
  <c r="K53" i="1"/>
  <c r="T52" i="1"/>
  <c r="AF52" i="1" s="1"/>
  <c r="K52" i="1"/>
  <c r="T51" i="1"/>
  <c r="AF51" i="1" s="1"/>
  <c r="K51" i="1"/>
  <c r="T50" i="1"/>
  <c r="AF50" i="1" s="1"/>
  <c r="K50" i="1"/>
  <c r="T49" i="1"/>
  <c r="AF49" i="1" s="1"/>
  <c r="K49" i="1"/>
  <c r="T48" i="1"/>
  <c r="AF48" i="1" s="1"/>
  <c r="K48" i="1"/>
  <c r="T47" i="1"/>
  <c r="AF47" i="1" s="1"/>
  <c r="K47" i="1"/>
  <c r="T46" i="1"/>
  <c r="AF46" i="1" s="1"/>
  <c r="K46" i="1"/>
  <c r="T45" i="1"/>
  <c r="AF45" i="1" s="1"/>
  <c r="K45" i="1"/>
  <c r="T44" i="1"/>
  <c r="AF44" i="1" s="1"/>
  <c r="K44" i="1"/>
  <c r="T43" i="1"/>
  <c r="AF43" i="1" s="1"/>
  <c r="K43" i="1"/>
  <c r="T42" i="1"/>
  <c r="AF42" i="1" s="1"/>
  <c r="K42" i="1"/>
  <c r="T41" i="1"/>
  <c r="AF41" i="1" s="1"/>
  <c r="K41" i="1"/>
  <c r="T40" i="1"/>
  <c r="AF40" i="1" s="1"/>
  <c r="K40" i="1"/>
  <c r="T39" i="1"/>
  <c r="AF39" i="1" s="1"/>
  <c r="K39" i="1"/>
  <c r="T38" i="1"/>
  <c r="AF38" i="1" s="1"/>
  <c r="K38" i="1"/>
  <c r="T37" i="1"/>
  <c r="AF37" i="1" s="1"/>
  <c r="K37" i="1"/>
  <c r="T36" i="1"/>
  <c r="AF36" i="1" s="1"/>
  <c r="K36" i="1"/>
  <c r="T35" i="1"/>
  <c r="AF35" i="1" s="1"/>
  <c r="K35" i="1"/>
  <c r="T34" i="1"/>
  <c r="AF34" i="1" s="1"/>
  <c r="K34" i="1"/>
  <c r="T33" i="1"/>
  <c r="AF33" i="1" s="1"/>
  <c r="K33" i="1"/>
  <c r="T32" i="1"/>
  <c r="AF32" i="1" s="1"/>
  <c r="K32" i="1"/>
  <c r="T31" i="1"/>
  <c r="AF31" i="1" s="1"/>
  <c r="K31" i="1"/>
  <c r="T30" i="1"/>
  <c r="AF30" i="1" s="1"/>
  <c r="K30" i="1"/>
  <c r="T29" i="1"/>
  <c r="AF29" i="1" s="1"/>
  <c r="K29" i="1"/>
  <c r="T28" i="1"/>
  <c r="AF28" i="1" s="1"/>
  <c r="K28" i="1"/>
  <c r="T27" i="1"/>
  <c r="AF27" i="1" s="1"/>
  <c r="K27" i="1"/>
  <c r="T26" i="1"/>
  <c r="AF26" i="1" s="1"/>
  <c r="K26" i="1"/>
  <c r="T25" i="1"/>
  <c r="AF25" i="1" s="1"/>
  <c r="K25" i="1"/>
  <c r="T24" i="1"/>
  <c r="AF24" i="1" s="1"/>
  <c r="K24" i="1"/>
  <c r="T23" i="1"/>
  <c r="AF23" i="1" s="1"/>
  <c r="K23" i="1"/>
  <c r="T22" i="1"/>
  <c r="AF22" i="1" s="1"/>
  <c r="K22" i="1"/>
  <c r="T16" i="1"/>
  <c r="K16" i="1"/>
  <c r="AF15" i="1"/>
  <c r="AF16" i="1" l="1"/>
  <c r="T242" i="1"/>
  <c r="AF14" i="1"/>
  <c r="AI15" i="1"/>
</calcChain>
</file>

<file path=xl/sharedStrings.xml><?xml version="1.0" encoding="utf-8"?>
<sst xmlns="http://schemas.openxmlformats.org/spreadsheetml/2006/main" count="2226" uniqueCount="995">
  <si>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</si>
  <si>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</si>
  <si>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</si>
  <si>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</si>
  <si>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</si>
  <si>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</si>
  <si>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</si>
  <si>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</si>
  <si>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</si>
  <si>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</si>
  <si>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</si>
  <si>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</si>
  <si>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</si>
  <si>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</si>
  <si>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</si>
  <si>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</si>
  <si>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</si>
  <si>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</si>
  <si>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</si>
  <si>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</si>
  <si>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</si>
  <si>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</si>
  <si>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</si>
  <si>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</si>
  <si>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</si>
  <si>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</si>
  <si>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</si>
  <si>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</si>
  <si>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</si>
  <si>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</si>
  <si>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</si>
  <si>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</si>
  <si>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</si>
  <si>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</si>
  <si>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</si>
  <si>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</si>
  <si>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</si>
  <si>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</si>
  <si>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</si>
  <si>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</si>
  <si>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</si>
  <si>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</si>
  <si>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</si>
  <si>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</si>
  <si>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</si>
  <si>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</si>
  <si>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</si>
  <si>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</si>
  <si>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</si>
  <si>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</si>
  <si>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</si>
  <si>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</si>
  <si>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</si>
  <si>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</si>
  <si>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</si>
  <si>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</si>
  <si>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</si>
  <si>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</si>
  <si>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</si>
  <si>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</si>
  <si>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</si>
  <si>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</si>
  <si>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</si>
  <si>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</si>
  <si>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</si>
  <si>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</si>
  <si>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</si>
  <si>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</si>
  <si>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</si>
  <si>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</si>
  <si>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</si>
  <si>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</si>
  <si>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</si>
  <si>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</si>
  <si>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</si>
  <si>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</si>
  <si>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</si>
  <si>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</si>
  <si>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</si>
  <si>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</si>
  <si>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</si>
  <si>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</si>
  <si>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</si>
  <si>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</si>
  <si>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</si>
  <si>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</si>
  <si>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</si>
  <si>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</si>
  <si>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</si>
  <si>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</si>
  <si>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</si>
  <si>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</si>
  <si>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</si>
  <si>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</si>
  <si>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</si>
  <si>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</si>
  <si>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</si>
  <si>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</si>
  <si>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</si>
  <si>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</si>
  <si>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</si>
  <si>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</si>
  <si>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</si>
  <si>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</si>
  <si>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</si>
  <si>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</si>
  <si>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</si>
  <si>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</si>
  <si>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</si>
  <si>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</si>
  <si>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</si>
  <si>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</si>
  <si>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</si>
  <si>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</si>
  <si>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</si>
  <si>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</si>
  <si>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</si>
  <si>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</si>
  <si>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</si>
  <si>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</si>
  <si>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</si>
  <si>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</si>
  <si>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</si>
  <si>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</si>
  <si>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</si>
  <si>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</si>
  <si>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</si>
  <si>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</si>
  <si>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</si>
  <si>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</si>
  <si>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</si>
  <si>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</si>
  <si>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</si>
  <si>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</si>
  <si>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</si>
  <si>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</si>
  <si>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</si>
  <si>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</si>
  <si>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</si>
  <si>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</si>
  <si>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</si>
  <si>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</si>
  <si>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</si>
  <si>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</si>
  <si>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</si>
  <si>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</si>
  <si>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</si>
  <si>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</si>
  <si>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</si>
  <si>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</si>
  <si>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</si>
  <si>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</si>
  <si>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</si>
  <si>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</si>
  <si>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</si>
  <si>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</si>
  <si>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</si>
  <si>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</si>
  <si>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</si>
  <si>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</si>
  <si>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</si>
  <si>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</si>
  <si>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</si>
  <si>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</si>
  <si>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</si>
  <si>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</si>
  <si>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</si>
  <si>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</si>
  <si>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</si>
  <si>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</si>
  <si>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</si>
  <si>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</si>
  <si>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</si>
  <si>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</si>
  <si>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</si>
  <si>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</si>
  <si>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</si>
  <si>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</si>
  <si>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</si>
  <si>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</si>
  <si>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</si>
  <si>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</si>
  <si>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</si>
  <si>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</si>
  <si>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</si>
  <si>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</si>
  <si>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</si>
  <si>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</si>
  <si>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</si>
  <si>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</si>
  <si>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</si>
  <si>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</si>
  <si>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</si>
  <si>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</si>
  <si>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</si>
  <si>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</si>
  <si>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</si>
  <si>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</si>
  <si>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</si>
  <si>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</si>
  <si>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</si>
  <si>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</si>
  <si>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</si>
  <si>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</si>
  <si>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</si>
  <si>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</si>
  <si>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</si>
  <si>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</si>
  <si>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</si>
  <si>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</si>
  <si>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</si>
  <si>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</si>
  <si>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</si>
  <si>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</si>
  <si>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</si>
  <si>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</si>
  <si>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</si>
  <si>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</si>
  <si>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</si>
  <si>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</si>
  <si>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</si>
  <si>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</si>
  <si>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</si>
  <si>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</si>
  <si>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</si>
  <si>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</si>
  <si>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</si>
  <si>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</si>
  <si>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</si>
  <si>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</si>
  <si>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</si>
  <si>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</si>
  <si>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</si>
  <si>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</si>
  <si>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</si>
  <si>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</si>
  <si>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</si>
  <si>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</si>
  <si>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</si>
  <si>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</si>
  <si>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</si>
  <si>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</si>
  <si>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</si>
  <si>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</si>
  <si>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</si>
  <si>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</si>
  <si>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</si>
  <si>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</si>
  <si>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</si>
  <si>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</si>
  <si>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</si>
  <si>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</si>
  <si>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</si>
  <si>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</si>
  <si>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</si>
  <si>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</si>
  <si>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</si>
  <si>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</si>
  <si>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</si>
  <si>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</si>
  <si>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</si>
  <si>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</si>
  <si>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</si>
  <si>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</si>
  <si>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</si>
  <si>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</si>
  <si>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</si>
  <si>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</si>
  <si>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</si>
  <si>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</si>
  <si>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</si>
  <si>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</si>
  <si>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</si>
  <si>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</si>
  <si>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</si>
  <si>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</si>
  <si>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</si>
  <si>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</si>
  <si>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</si>
  <si>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PÚBLICO</t>
  </si>
  <si>
    <t>FDLT - ALCALDIA LOCAL DE TEUSAQUILLO</t>
  </si>
  <si>
    <t>CPS-1-2018</t>
  </si>
  <si>
    <t>El contrato que se pretende celebrar, tendrá por objeto: El contratista se obliga para con la alcaldía local de Teusaquillo prestando sus servicios en la conducción de los vehículos de propiedad de la alcaldía local de Teusaquillo que le sean designados</t>
  </si>
  <si>
    <t>1329</t>
  </si>
  <si>
    <t>CRISTIAN CAMILO CUELLAR POVEDA</t>
  </si>
  <si>
    <t>CPS-091-2018</t>
  </si>
  <si>
    <t>CPS-096-2018</t>
  </si>
  <si>
    <t>097-2018</t>
  </si>
  <si>
    <t>098-2018</t>
  </si>
  <si>
    <t>099- 2018</t>
  </si>
  <si>
    <t>100-2018</t>
  </si>
  <si>
    <t>101-2018</t>
  </si>
  <si>
    <t>102-2018</t>
  </si>
  <si>
    <t>103-2018</t>
  </si>
  <si>
    <t>104-2018</t>
  </si>
  <si>
    <t>105-2018</t>
  </si>
  <si>
    <t>106-2018</t>
  </si>
  <si>
    <t>107-2018</t>
  </si>
  <si>
    <t>108-2018</t>
  </si>
  <si>
    <t>109-2018</t>
  </si>
  <si>
    <t>110-2018</t>
  </si>
  <si>
    <t>111-2018</t>
  </si>
  <si>
    <t>112-2018</t>
  </si>
  <si>
    <t>113-2018</t>
  </si>
  <si>
    <t>114-2018</t>
  </si>
  <si>
    <t>115-2018</t>
  </si>
  <si>
    <t>116-2018</t>
  </si>
  <si>
    <t>117-2018</t>
  </si>
  <si>
    <t>118-2018</t>
  </si>
  <si>
    <t>119-2018</t>
  </si>
  <si>
    <t>120-2018</t>
  </si>
  <si>
    <t>121-2018</t>
  </si>
  <si>
    <t>122-2018</t>
  </si>
  <si>
    <t>122A-2018</t>
  </si>
  <si>
    <t>123-2018</t>
  </si>
  <si>
    <t>124-2018</t>
  </si>
  <si>
    <t>125-2018</t>
  </si>
  <si>
    <t>126-2018</t>
  </si>
  <si>
    <t>127-2018</t>
  </si>
  <si>
    <t>128-2018</t>
  </si>
  <si>
    <t>129-2018</t>
  </si>
  <si>
    <t>130-2018</t>
  </si>
  <si>
    <t>131-2018</t>
  </si>
  <si>
    <t>132-2018</t>
  </si>
  <si>
    <t>133-2018</t>
  </si>
  <si>
    <t>134-2018</t>
  </si>
  <si>
    <t>135-2018</t>
  </si>
  <si>
    <t>136-2018</t>
  </si>
  <si>
    <t>137-2018</t>
  </si>
  <si>
    <t>138-2018</t>
  </si>
  <si>
    <t>139-2018</t>
  </si>
  <si>
    <t>140-2018</t>
  </si>
  <si>
    <t>141-2018</t>
  </si>
  <si>
    <t>143-2018</t>
  </si>
  <si>
    <t>144-2018</t>
  </si>
  <si>
    <t>145-2018</t>
  </si>
  <si>
    <t>146-2018</t>
  </si>
  <si>
    <t>147-2018</t>
  </si>
  <si>
    <t>148-2018</t>
  </si>
  <si>
    <t>149-2018</t>
  </si>
  <si>
    <t>150-2018</t>
  </si>
  <si>
    <t>151-2018</t>
  </si>
  <si>
    <t>153-2018</t>
  </si>
  <si>
    <t>154-2018</t>
  </si>
  <si>
    <t>155-2018</t>
  </si>
  <si>
    <t>156-2018</t>
  </si>
  <si>
    <t>157-2018</t>
  </si>
  <si>
    <t>158-2018</t>
  </si>
  <si>
    <t>159-2018</t>
  </si>
  <si>
    <t>160-2018</t>
  </si>
  <si>
    <t>161-2018</t>
  </si>
  <si>
    <t>162-2018</t>
  </si>
  <si>
    <t>163-2018</t>
  </si>
  <si>
    <t>164-2018</t>
  </si>
  <si>
    <t>165-2018</t>
  </si>
  <si>
    <t>166-2018</t>
  </si>
  <si>
    <t>167-2018</t>
  </si>
  <si>
    <t>168-2018</t>
  </si>
  <si>
    <t>169-2018</t>
  </si>
  <si>
    <t>170-2018</t>
  </si>
  <si>
    <t>171-2018</t>
  </si>
  <si>
    <t>172-2018</t>
  </si>
  <si>
    <t>173-2018</t>
  </si>
  <si>
    <t>174-2018</t>
  </si>
  <si>
    <t>175-2018</t>
  </si>
  <si>
    <t>176-2018</t>
  </si>
  <si>
    <t>177-2018</t>
  </si>
  <si>
    <t>178-2018</t>
  </si>
  <si>
    <t>179-2018</t>
  </si>
  <si>
    <t>180-2018</t>
  </si>
  <si>
    <t>181-2018</t>
  </si>
  <si>
    <t>CPS-2-2018</t>
  </si>
  <si>
    <t>CPS-3-2018</t>
  </si>
  <si>
    <t>CPS-4-2018</t>
  </si>
  <si>
    <t>CPS-5-2018</t>
  </si>
  <si>
    <t>CPS-6-2018</t>
  </si>
  <si>
    <t>CPS-7-2018</t>
  </si>
  <si>
    <t>CPS-8-2018</t>
  </si>
  <si>
    <t>CPS-9-2018</t>
  </si>
  <si>
    <t>CPS-10-2018</t>
  </si>
  <si>
    <t>CPS-11-2018</t>
  </si>
  <si>
    <t>CPS-12-2018</t>
  </si>
  <si>
    <t>CPS-13-2018</t>
  </si>
  <si>
    <t>CPS-14-2018</t>
  </si>
  <si>
    <t>CPS-15-2018</t>
  </si>
  <si>
    <t>CPS-16-2018</t>
  </si>
  <si>
    <t>CPS-17-2018</t>
  </si>
  <si>
    <t>CPS-18-2018</t>
  </si>
  <si>
    <t>CPS-19-2018</t>
  </si>
  <si>
    <t>CPS-20-2018</t>
  </si>
  <si>
    <t>CPS-21-2018</t>
  </si>
  <si>
    <t>CPS-22-2018</t>
  </si>
  <si>
    <t>CPS-23-2018</t>
  </si>
  <si>
    <t>CPS-24-2018</t>
  </si>
  <si>
    <t>CPS-25-2018</t>
  </si>
  <si>
    <t>CPS-26-2018</t>
  </si>
  <si>
    <t>CPS-27-2018</t>
  </si>
  <si>
    <t>CPS-28-2018</t>
  </si>
  <si>
    <t>CPS-29-2018</t>
  </si>
  <si>
    <t>CPS-30-2018</t>
  </si>
  <si>
    <t>CPS-31-2018</t>
  </si>
  <si>
    <t>CPS-32-2018</t>
  </si>
  <si>
    <t>CPS-33-2018</t>
  </si>
  <si>
    <t>CPS-34-2018</t>
  </si>
  <si>
    <t>CPS-35-2018</t>
  </si>
  <si>
    <t>CPS-36-2018</t>
  </si>
  <si>
    <t>CPS-41-2018</t>
  </si>
  <si>
    <t>CPS-42-2018</t>
  </si>
  <si>
    <t>CPS-43-2018</t>
  </si>
  <si>
    <t>CPS-44-2018</t>
  </si>
  <si>
    <t>CPS-45-2018</t>
  </si>
  <si>
    <t>CPS-46-2018</t>
  </si>
  <si>
    <t>CPS-47-2018</t>
  </si>
  <si>
    <t>CPS-48-2018</t>
  </si>
  <si>
    <t>CPS-49-2018</t>
  </si>
  <si>
    <t>CPS-50-2018</t>
  </si>
  <si>
    <t>CPS-51-2018</t>
  </si>
  <si>
    <t>CPS-52-2018</t>
  </si>
  <si>
    <t>CPS-53-2018</t>
  </si>
  <si>
    <t>CPS-54-2018</t>
  </si>
  <si>
    <t>CPS-55-2018</t>
  </si>
  <si>
    <t>CPS-56-2018</t>
  </si>
  <si>
    <t>CPS-57-2018</t>
  </si>
  <si>
    <t>CPS-58-2018</t>
  </si>
  <si>
    <t>CPS-59-2018</t>
  </si>
  <si>
    <t>CPS-60-2018</t>
  </si>
  <si>
    <t>CPS-61-2018</t>
  </si>
  <si>
    <t>CPS-62-2018</t>
  </si>
  <si>
    <t>CPS-63-2018</t>
  </si>
  <si>
    <t>CPS-64-2018</t>
  </si>
  <si>
    <t>CPS-65-2018</t>
  </si>
  <si>
    <t>CPS-66-2018</t>
  </si>
  <si>
    <t>CPS-67-2018</t>
  </si>
  <si>
    <t>CPS-68-2018</t>
  </si>
  <si>
    <t>CPS-69-2018</t>
  </si>
  <si>
    <t>CPS-70-2018</t>
  </si>
  <si>
    <t>CPS-71-2018</t>
  </si>
  <si>
    <t>CPS-72-2018</t>
  </si>
  <si>
    <t>CPS-73-2018</t>
  </si>
  <si>
    <t>CPS-74-2018</t>
  </si>
  <si>
    <t>CPS-75-2018</t>
  </si>
  <si>
    <t>CPS-76-2018</t>
  </si>
  <si>
    <t>CPS-77-2018</t>
  </si>
  <si>
    <t>CPS-78-2018</t>
  </si>
  <si>
    <t>CPS-79-2018</t>
  </si>
  <si>
    <t>CPS-80-2018</t>
  </si>
  <si>
    <t>CPS-81-2018</t>
  </si>
  <si>
    <t>CPS-82-2018</t>
  </si>
  <si>
    <t>CPS-83-2018</t>
  </si>
  <si>
    <t>CPS-84-2018</t>
  </si>
  <si>
    <t>CPS-85-2018</t>
  </si>
  <si>
    <t>CPS-86-2018</t>
  </si>
  <si>
    <t>CPS-87-2018</t>
  </si>
  <si>
    <t>CPS-88-2018</t>
  </si>
  <si>
    <t>CPS-89-2018</t>
  </si>
  <si>
    <t>CPS-90-2018</t>
  </si>
  <si>
    <t>CPS102-2018</t>
  </si>
  <si>
    <t>CPS103-2018</t>
  </si>
  <si>
    <t>CPS-104-2018</t>
  </si>
  <si>
    <t>CPS105-2018</t>
  </si>
  <si>
    <t>CPS106-2018</t>
  </si>
  <si>
    <t>CPS107-2018</t>
  </si>
  <si>
    <t>CPS108-2018</t>
  </si>
  <si>
    <t>CPS109-2018</t>
  </si>
  <si>
    <t>CPS110-2018</t>
  </si>
  <si>
    <t>CPS111-2018</t>
  </si>
  <si>
    <t>CPS112-2018</t>
  </si>
  <si>
    <t>CPS113-2018</t>
  </si>
  <si>
    <t>CPS114-2018</t>
  </si>
  <si>
    <t>CPS115-2018</t>
  </si>
  <si>
    <t>CPS-116-2018</t>
  </si>
  <si>
    <t>CPS117-2018</t>
  </si>
  <si>
    <t>CPS-118-2018</t>
  </si>
  <si>
    <t>CPS119/2018</t>
  </si>
  <si>
    <t>CPS120/2018</t>
  </si>
  <si>
    <t>CPS121-2018</t>
  </si>
  <si>
    <t>CPS122-2018</t>
  </si>
  <si>
    <t>CPS122A-2018</t>
  </si>
  <si>
    <t>CPS123-2018</t>
  </si>
  <si>
    <t>CPS124-2018</t>
  </si>
  <si>
    <t>CPS125-2018</t>
  </si>
  <si>
    <t>CPS-126-2018</t>
  </si>
  <si>
    <t>CPS-127-2018</t>
  </si>
  <si>
    <t>CPS-128-2018</t>
  </si>
  <si>
    <t>CPS-129-2018</t>
  </si>
  <si>
    <t>CPS-130-2018</t>
  </si>
  <si>
    <t>CPS131-2018</t>
  </si>
  <si>
    <t>CPS132-2018</t>
  </si>
  <si>
    <t>CPS-133-2018</t>
  </si>
  <si>
    <t>CPS134-2018</t>
  </si>
  <si>
    <t>CPS-135-2018</t>
  </si>
  <si>
    <t>CPS-136-2018</t>
  </si>
  <si>
    <t>CPS137-2018</t>
  </si>
  <si>
    <t>CPS138-2018</t>
  </si>
  <si>
    <t>CPS-139-2018</t>
  </si>
  <si>
    <t>CPS-140-2018</t>
  </si>
  <si>
    <t>CPS-141-2018</t>
  </si>
  <si>
    <t>CPS-143-2018</t>
  </si>
  <si>
    <t>CPS-144-2018</t>
  </si>
  <si>
    <t>CPS-145-2018</t>
  </si>
  <si>
    <t>CPS-146-2018</t>
  </si>
  <si>
    <t>CPS-147-2018</t>
  </si>
  <si>
    <t>CPS148-2018</t>
  </si>
  <si>
    <t>CPS-149-2018</t>
  </si>
  <si>
    <t>CPS-150-2018</t>
  </si>
  <si>
    <t>CPS-151-2018</t>
  </si>
  <si>
    <t>CPS-152-2018</t>
  </si>
  <si>
    <t>CPS-153-2018</t>
  </si>
  <si>
    <t>CPS-154-2018</t>
  </si>
  <si>
    <t>CPS-155-2018</t>
  </si>
  <si>
    <t>CPS-156-2018</t>
  </si>
  <si>
    <t>CPS-157-2018</t>
  </si>
  <si>
    <t>CPS-158-2018</t>
  </si>
  <si>
    <t>CPS-159-2018</t>
  </si>
  <si>
    <t>CPS-160-2018</t>
  </si>
  <si>
    <t>CPS-161-2018</t>
  </si>
  <si>
    <t>CPS-162-2018</t>
  </si>
  <si>
    <t>CPS-163-2018</t>
  </si>
  <si>
    <t>CPS-164-2018</t>
  </si>
  <si>
    <t>CPS-165-2018</t>
  </si>
  <si>
    <t>CPS-166-2018</t>
  </si>
  <si>
    <t>CPS-167-2018</t>
  </si>
  <si>
    <t>CPS-168-2018</t>
  </si>
  <si>
    <t>CPS-169-2018</t>
  </si>
  <si>
    <t>CPS-170-2018</t>
  </si>
  <si>
    <t>CPS-171-2018</t>
  </si>
  <si>
    <t>CPS-172-2018</t>
  </si>
  <si>
    <t>CPS-173-2018</t>
  </si>
  <si>
    <t>CPS-174-2018</t>
  </si>
  <si>
    <t>CPS-175-2018</t>
  </si>
  <si>
    <t>CPS-176-2018</t>
  </si>
  <si>
    <t>CPS-177-2018</t>
  </si>
  <si>
    <t>CPS-178-2018</t>
  </si>
  <si>
    <t>CPS-179-2018</t>
  </si>
  <si>
    <t>CPS-180-2018</t>
  </si>
  <si>
    <t>CPS-181-2018</t>
  </si>
  <si>
    <t>El contrato que se pretende celebrar, tendrá por objeto El contratista se obliga para con la Alcaldía Local de Teusaquillo a prestar sus servicios profesionales especializados al Despacho, específicamente en actividades de seguimiento y atención a los requerimientos de los entes de control, asuntos disciplinarios, administrativos y jurídicos en general, en cumplimiento a las metas del plan de gestión, PDL 2017-2020 y planes de mejoramiento entre otros</t>
  </si>
  <si>
    <t xml:space="preserve"> 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                                                                                                                                                                                                      </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</si>
  <si>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requieran¿.</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</si>
  <si>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</si>
  <si>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Apoyar las labores de entrega y recibo de las comunicaciones emitidas o recibidas por las áreas de la Alcaldía Local y las Inspecciones de Policía de la Localidad</t>
  </si>
  <si>
    <t>EL CONTRATISTA SE OBLIGA PARA CON LA ALCALDIA LOCAL DE TEUSAQUILLO A APOYAR LA FORMULACIÓN, GESTIÓN Y SEGUIMIENTO DE ACTIVIDADES ENFOCADAS A LA GESTIÓN AMBIENTAL EXTERNA, ENCAMINADAS A LA MITIGACIÓN DE LOS DIFERENTES IMPACTOS AMBIENTALES Y LA CONSERVACIÓN DE LOS RECURSOS NATURALES DE LA LOCALIDAD.</t>
  </si>
  <si>
    <t>El contratista se obliga para con la Alcaldía Local de Teusaquillo prestando sus servicios en la conducción de los vehículos de propiedad de la Alcaldía Local de Teusaquillo que le sean designados</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</si>
  <si>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</si>
  <si>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 de acuerdo al Sistema Integrado de Gestión (SIG)</t>
  </si>
  <si>
    <t>El contratista se obliga para con el Despacho de la Alcaldía Local de Teusaquillo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2017-2020 y plan de gestión de la Alcaldía Local de Teusaquillo</t>
  </si>
  <si>
    <t>El contratista se obliga para con la Alcaldía Local de Teusaquillo a prestar sus servicios profesionales en el área de gestión de desarrollo local ¿ presupuesto y contabilidad apoyando el seguimiento, análisis y la presentación de la información financiera en cumplimiento al Nuevo Marco Normativo Contable</t>
  </si>
  <si>
    <t xml:space="preserve">Entregar al  Fondo de Desarrollo  Local de Teusaquillo a titulo de Arrendamiento  el uso y goce de un inmueble  para el funcionamiento     del deposito y oficina del almacen de la Alcaldia Local ,ademas de contar con los espacios adecuados  para la realizacion de las actividades  propias de  los diferentes espacios de Participacion Ciudadana </t>
  </si>
  <si>
    <t>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</si>
  <si>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t>
  </si>
  <si>
    <t>Apoyar administrativa y asistencialmente a las Inspecciones de Policía de la Localidad.</t>
  </si>
  <si>
    <t>Apoyar técnicamente las distintas etapas de los procesos de competencia de las Inspecciones de Policía de la Localidad, según reparto.</t>
  </si>
  <si>
    <t>EL CONTRATISTA SE OBLIGA PARA CON LA ALCALDIA DE TEUSAQUILLO A LAPRESTACIÓN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</si>
  <si>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Prestar los servicios de apoyo al Área de Gestión Policiva de la Alcaldía Local de Teusaquillo en la actualización de la base de datos necesarias para la elaboración de informes solicitados por las diferentes entidades relacionadas con establecimientos de comercio y espacio público, de las actuaciones administrativas y preliminares llevadas en el área, así como el apoyo jurídico al trámite de peticiones, quejas y reclamos.</t>
  </si>
  <si>
    <t>Apoyar jurídicamente la ejecución de las acciones requeridas para la depuración de las actuaciones administrativas que cursan en la Alcaldía Local.</t>
  </si>
  <si>
    <t>Apoyar jurídicamente la ejecución de las acciones requeridas para el trámite e impulso procesal de las actuaciones contravencionales y/o querellas que cursen en las Inspecciones de Policía de la Localidad.</t>
  </si>
  <si>
    <t>Apoyar Juridicamente la ejecucion de acciones requeridas  para el tramite e impulso procesal de las actuaciones  contravencionales y / querellas que cursen en las inspecciones de Policia 13A,13B y 13C</t>
  </si>
  <si>
    <t>Prestar  los servicios tecnicos de Apoyo ala gestion  en la ejecucion de las actividades administrativas  y operativas en temas concernientesa registros, certificaciones y actualizaciones de datos emtre otras, con el fin de dar  cumplimiento a lo establecido  en la Ley  675 de 2001 y 746 de 2009</t>
  </si>
  <si>
    <t>Prestacion de servicios profesionales para adelantar  los tramites juridicos precontractuales y contractuales en el marco de los proyectos previstos en el Plan de Desarrollo local "Teusaquillo Mejor para Todos 2017-2020" con cargo a los recursos del Fondo de Desarrollo Local y de acuerdo al plan anual de adquisiciones"</t>
  </si>
  <si>
    <t>El contratista se obliga para con el Fondo de Desarrollo Local de Teusaquillo a apoyar todas las actividades de tipo operativo y administrativo relacionadas con todos los proyectos (componentes) y contratos de infraestructura, el marco del Plan De Desarrollo Local 2017-2020.</t>
  </si>
  <si>
    <t>Servicios profesionales al Área de Gestión Policiva a través de visitas a terreno y emisión de conceptos técnicos, para verificar el cumplimiento de la normatividad relativa a establecimientos de comercio, espacio público y obras.</t>
  </si>
  <si>
    <t xml:space="preserve">Prestacion de los servicios  profesionales al Area  de Gestion Policiva, a traves de visitas a terreno y emision de conceptos tecnicos, para verificar  el cumplimiento  de la normatividadrelativa a establecimientos de comercio,espacio publico  y obras. </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</si>
  <si>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</si>
  <si>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Peatonal.</t>
  </si>
  <si>
    <t>EL CONTRATISTA SE OBLIGA PARA CON LA ALCALDIA LOCAL A LA PRESTACIÓN DE SERVICIOS PROFESIONALES CON EL FIN DE GESTIONAR EL PROCESO DE COBRO PERSUASIVO DENTRO DE LAS ACTUACIONES ADMINISTRATIVAS QUE SE ADELANTAN EN EL ÁREA DE GESTIÓN POLICIVA, ASÍ COMO DAR TRÁMITE A LAS ACTUACIONES ADMINISTRATIVAS RELACIONADAS CON ESTABLECIMIENTOS DE COMERCIO Y/ O ESPACIO PÚBLICO, PETICIONES, QUEJAS Y REQUERIMIENTOS</t>
  </si>
  <si>
    <t>Contratar el Servicio Integral de Aseo, Cafetería y mantenimiento para las instalaciones donde funciona la Alcaldía Local de Teusaquillo y la Junta Administradora Local de conformidad con el Acuerdo Marco de Precios por parte de entidades compradoras CCE-455-1-AMP-2016.</t>
  </si>
  <si>
    <t xml:space="preserve">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</si>
  <si>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PRESTAR A LA ALCALDÍA LOCAL DE TEUSAQUILLO EL SERVICIO INTEGRAL DE TRANSPORTE TERRESTRE ESPECIAL CONTINÚO, CON EL PROPÓSITO DE TRASLADAR A LOS FUNCIONARIOS/AS, CONTRATISTAS Y/O USUARIOS EN EL MARCO DE LA MISIONALIDAD DE LA ALCALDÍA LOCAL DE TEUSAQUILLO, EN CUMPLIMIENTO AL PLAN DE GESTIÓN, PLAN DE DESARROLLO LOCAL 2017-2020.</t>
  </si>
  <si>
    <t>Adquirir a título de compraventa mediante compra en grandes superficies de la tienda virtual de Colombia Compra Eficiente elementos y/o equipos relacionados en los catálogos de los grandes almacenes registrados en la tienda virtual”.</t>
  </si>
  <si>
    <t>PRESTAR EL SERVICIO INTEGRAL DE FOTOCOPIADO Y ESCANEO DE DOCUMENTOS A PRECIOS UNITARIOS SIN FORMULA DE REAJUSTE MEDIANTE EL SISTEMA DE OUTSOURCING DE ACUERDO CON LOS ESTUDIOS PREVIOS, ANEXOS TECNICOS E INVITACIÓN</t>
  </si>
  <si>
    <t>CONTRATAR A MONTO AGOTABLE EL MANTENIMIENTO PREVENTIVO Y CORRECTIVO INCLUYENDO MANO DE OBRA Y/O SUMINISTRO DE REPUESTOS ORIGINALES Y LLANTAS, PARA LOS VEHÍCULOS DE PROPIEDAD, TENENCIA O LOS QUE LLEGARE ADQUIRIR EL FONDO DE DESARROLLO LOCAL DE TEUSAQUILLO</t>
  </si>
  <si>
    <t>ADQUISICIÓN Y DOTACIÓN DE ELEMENTOS PEDAGOGICOS QUE FACILITEN EL DESARROLLO DE HABILIDADES Y POTENCIALIDADESEN LOS NIÑOS Y LAS NIÑAS DEL JARDIN INFANTIL LUGAR DE RECREO PRESENTE EN LA LOCALIDAD DE TEUSAQUILLO</t>
  </si>
  <si>
    <t>Contratar el suministro de elementos de papelería para la Alcaldía Local, La Junta Administradora Local y las Inspecciones de Policía de Teusaquillo de conformidad con el Acuerdo Marco para contratar el suministro de papelería y útiles de oficina (Acuerdo Marco CCE-432-1-AMP-2016)</t>
  </si>
  <si>
    <t>LEOPOLDO ANDRES VALBUENA ORTIZ</t>
  </si>
  <si>
    <t>VIANEY LUCIA ARDILA AVILA</t>
  </si>
  <si>
    <t>GINNA PAOLA ZEA MATEUS</t>
  </si>
  <si>
    <t>JOHN ALEJANDRO HERMOSO FORERO</t>
  </si>
  <si>
    <t>HOLDINGRIP SAS</t>
  </si>
  <si>
    <t>EDUIN  LOZANO JIMENEZ</t>
  </si>
  <si>
    <t>BRAYAN DAVID AVIRAMA RIVERA</t>
  </si>
  <si>
    <t>JULIETH VANESSA GARCIA CARDENAS</t>
  </si>
  <si>
    <t>KAREN LORENA RUIZ RUGE</t>
  </si>
  <si>
    <t>PABLO JULIO CARDENAS SANDOVA</t>
  </si>
  <si>
    <t>JENNY CAROLINA VARGAS MORENO</t>
  </si>
  <si>
    <t>JAIME RENE BARAJAS GARCIA</t>
  </si>
  <si>
    <t>MARIA ELENA ORTEGA AMAYA</t>
  </si>
  <si>
    <t>CAMILO ANDRES ACUÑA CARO</t>
  </si>
  <si>
    <t>YEISON FELIPE MONCALEANO ZAMBRANO</t>
  </si>
  <si>
    <t>SALOMON  PEREZ PARRA</t>
  </si>
  <si>
    <t>ANA MILENA BERMUDEZ RODRIGUEZ</t>
  </si>
  <si>
    <t>LUZ MYRIAM PUENTES CORREDOR</t>
  </si>
  <si>
    <t>YINETH PAOLA GOMEZ SANTACOLOMA</t>
  </si>
  <si>
    <t>FELIPE  CARDONA ACEVEDO</t>
  </si>
  <si>
    <t>ENOC  RUEDA SANABRIA</t>
  </si>
  <si>
    <t>CECILIA CABEZA SANTACRUZ</t>
  </si>
  <si>
    <t>BLANCA LADY NAVARRO DOMINGUEZ</t>
  </si>
  <si>
    <t>JOHN JAIRO ARBELAEZ CASTAÑEDA</t>
  </si>
  <si>
    <t>MARIA PAULA FIGUEROA BAYONA</t>
  </si>
  <si>
    <t>JAVIER ELIAS BOTERO LINARES</t>
  </si>
  <si>
    <t>CATHERINNE  HURTADO SANCHEZ</t>
  </si>
  <si>
    <t>HUGO ALBERTO MERCADO TIRADO</t>
  </si>
  <si>
    <t>LINA MARIA MORENO RODRIGUEZ</t>
  </si>
  <si>
    <t>ANA ANGELICA CHAPARRO VARON</t>
  </si>
  <si>
    <t>JHONATAN  DUCUARA CAITA</t>
  </si>
  <si>
    <t>JUAN DAVID PAEZ SANTOS</t>
  </si>
  <si>
    <t>VICTOR MANUEL HERNANDEZ FUENTES</t>
  </si>
  <si>
    <t>PEDRO LUIS MORENO CABALLERO</t>
  </si>
  <si>
    <t>YEISON  ZARATE YAGUARA</t>
  </si>
  <si>
    <t>KAREN GIULIANA JARA RIVEROS</t>
  </si>
  <si>
    <t>JOSE  MANUEL TAMAYO</t>
  </si>
  <si>
    <t>EDUARDO ENRIQUE SUAREZ FIGUEROA</t>
  </si>
  <si>
    <t>ADRIANA  TOVAR CRUZ</t>
  </si>
  <si>
    <t>MAGDA LORENA DAVILA VELANDIA</t>
  </si>
  <si>
    <t>CESAR  ALEXANDER URIZA ROJAS</t>
  </si>
  <si>
    <t>TANIA PAOLA RONCANCIO RODRIGUEZ</t>
  </si>
  <si>
    <t>JAIR ORLANDO GALEANO VEGA</t>
  </si>
  <si>
    <t>DIANA MAYERLY LARROTA RAMIREZ</t>
  </si>
  <si>
    <t>JULIAN DAVID MARROQUIN REYES</t>
  </si>
  <si>
    <t>JORGE MANUEL QUIÑONEZ PERALTA</t>
  </si>
  <si>
    <t>ALFONSO  BALLEN FARFAN</t>
  </si>
  <si>
    <t>HECTOR JULIO MUÑOZ AGUILLON</t>
  </si>
  <si>
    <t>SONIA MILDRED DAVILA CABRERA</t>
  </si>
  <si>
    <t>FABIAN  LOPEZ UMAÑA</t>
  </si>
  <si>
    <t>JACOBO PARDEY ROZO</t>
  </si>
  <si>
    <t>JOSE ALBEYRO AVILEZ CRUZ</t>
  </si>
  <si>
    <t>LUIS HERNAN MOYA SANDOVAL</t>
  </si>
  <si>
    <t>JUAN CAMILO BOHORQUEZ ARAGON</t>
  </si>
  <si>
    <t>VIVIANA MARCELA ROZO POVEDA</t>
  </si>
  <si>
    <t>CAMILO ALBERTO DIAZ VARELA</t>
  </si>
  <si>
    <t>GERMAN CAMILO ALMANZA BASTIDAS</t>
  </si>
  <si>
    <t>JENNIFER  HERNANDEZ BAUTISTA</t>
  </si>
  <si>
    <t>JUAN EDUARDO BOADA ARGUELLO</t>
  </si>
  <si>
    <t>PEDRO ANGEL ZABALETA POLO</t>
  </si>
  <si>
    <t>OSCAR JAVIER MONROY DIAZ</t>
  </si>
  <si>
    <t>JOSE DUVAN ARIAS NARANJO</t>
  </si>
  <si>
    <t>ANDREA PATRICIA CAMARGO CARDONA</t>
  </si>
  <si>
    <t>MARIA ELENA  MEJIA QUINTANILLA</t>
  </si>
  <si>
    <t>JUAN CARLOS ZUÑIGA ENCISO</t>
  </si>
  <si>
    <t>MARIA TERESA VEGA ALVAREZ</t>
  </si>
  <si>
    <t>DIANA CAROLINA ALVAREZ MONTAÑO</t>
  </si>
  <si>
    <t>GLORIA MATILDE SANTANA CASALLAS</t>
  </si>
  <si>
    <t>CLARA MILENA BAHAMON OSPINA</t>
  </si>
  <si>
    <t>ALEXANDRA  MOJICA MOJICA</t>
  </si>
  <si>
    <t>JHOAN MAURICIO BUSTOS ROMERO</t>
  </si>
  <si>
    <t>LAURA ESTEFANIA MEDINA RUIZ</t>
  </si>
  <si>
    <t>DIANA MARIA GARTNER CORREDOR</t>
  </si>
  <si>
    <t>SENDER NICOLAS MORENO SANCHEZ</t>
  </si>
  <si>
    <t>LUIS  TOVAR VARON</t>
  </si>
  <si>
    <t>BRAYAN ANDRES MORALES CASTIBLANCO</t>
  </si>
  <si>
    <t>JAQUELIN  GALLEGO CASTELLANOS</t>
  </si>
  <si>
    <t>JEFRY SMITH OTTAVO MARIN</t>
  </si>
  <si>
    <t>JAIDER ARIEL DIAZ HERNANDEZ</t>
  </si>
  <si>
    <t>ELKIN LEONARDO LOPEZ GUERRERO</t>
  </si>
  <si>
    <t>GUSTAVO HERNANDO JIMENEZ SANDOVAL</t>
  </si>
  <si>
    <t>JEISSON STUART VARGAS LEGUIZAMON</t>
  </si>
  <si>
    <t>CAMILO ANDRES POVEDA ORTEGA</t>
  </si>
  <si>
    <t>JEIMMY STEPHANIA BONILLA VARGAS</t>
  </si>
  <si>
    <t>UNION TEMPORAL BIOLIMPIEZA</t>
  </si>
  <si>
    <t>GRUPO EDS AUTOGAS S.A.S</t>
  </si>
  <si>
    <t>SEGURIDAD JANO LTDA (VIGILANCIA)</t>
  </si>
  <si>
    <t>GRUPO EMPRESARIAL JHS SAS (TRANSPORTE)</t>
  </si>
  <si>
    <t>CENCOSUD COLOMBIA S.A. (FERRETERIA)</t>
  </si>
  <si>
    <t>SERTCO LTDA (FOTOCOPIADORA)</t>
  </si>
  <si>
    <t>PARQUE DE MAQUINARIA SAS (MANTENIMIENTO DE VEHICULOS)</t>
  </si>
  <si>
    <t>GESCOM SAS (DOTACION DE JARDINES)</t>
  </si>
  <si>
    <t>INSTITUCIONAL STAR SERVICES LTDA (PAPELERIA)</t>
  </si>
  <si>
    <t>IMPRENTA NACIONAL</t>
  </si>
  <si>
    <t>COMPUSERTEC INGENIERIA SAS</t>
  </si>
  <si>
    <t>LA PREVISORA</t>
  </si>
  <si>
    <t xml:space="preserve"> GRUPO LOS LAGOS (SUMINISTRO TONER)</t>
  </si>
  <si>
    <t>LABORATORIO UNISALUD S.A.S (METROLOGIA)</t>
  </si>
  <si>
    <t>FUNDACION  ECODES</t>
  </si>
  <si>
    <t>FRUPYS   LTDA</t>
  </si>
  <si>
    <t>ANA MARIA LIZCANO NARVAEZ</t>
  </si>
  <si>
    <t>SANDRA CAROLINA GALINDO QUIÑONES</t>
  </si>
  <si>
    <t>GERARDO AREVALO AREVALO</t>
  </si>
  <si>
    <t>IVAN ALIRIO RAMIREZ RUSINQUE</t>
  </si>
  <si>
    <t>ASOCIACION PARA EL DESARROLLO INTEGRAL DE LA FAMILIA COLOMBIANA</t>
  </si>
  <si>
    <t>CARLOS MARIO BUELVAS GONZALEZ / MIGUEL AUGUSTO FLOREZ</t>
  </si>
  <si>
    <t>KATHERINE PEREZ PERDOMO</t>
  </si>
  <si>
    <t>ANDREA ROMERO LOPEZ</t>
  </si>
  <si>
    <t>MARIA ELENA MEJIA QUINTANILLA</t>
  </si>
  <si>
    <t>YEIZON ZARATE YAGUARA</t>
  </si>
  <si>
    <t>NATALIA ZAMUDIO ZAMUDIO</t>
  </si>
  <si>
    <t>CATHERINNE HURTADO SÁNCHEZ</t>
  </si>
  <si>
    <t>FELIPE OSWALDO CARDENAS LAVERDE</t>
  </si>
  <si>
    <t>OLGA LUCIA ARANGO RODRIGUIEZ</t>
  </si>
  <si>
    <t>JOSE FERNANDO JIMENEZ REYES</t>
  </si>
  <si>
    <t>PABLO JULIO CARDENAS SANDOVAL</t>
  </si>
  <si>
    <t>OSCAR JAVIER GODOY BAUTISTA</t>
  </si>
  <si>
    <t>STEFANY CAROLINA GUAQUETA SOTO</t>
  </si>
  <si>
    <t>MARIA ALEJANDRA ARIAS MATEUS</t>
  </si>
  <si>
    <t>ALEX JAVIER GUZMÁN CUERVO</t>
  </si>
  <si>
    <t>BLANCA LEIDY NAVARRO DOMINGUEZ</t>
  </si>
  <si>
    <t>CONSORCIO VIAL BOGOTA</t>
  </si>
  <si>
    <t>LUIS ALBERTO VELOZA MONSALVE</t>
  </si>
  <si>
    <t>SONIA MILDRED DÁVILA CABRERA</t>
  </si>
  <si>
    <t>ADRIANA MARITZA ANGULO LEON</t>
  </si>
  <si>
    <t>MAURICIO BUSTOS ROMERO</t>
  </si>
  <si>
    <t>ANA ANGELICA CHAPARRO VARÓN</t>
  </si>
  <si>
    <t>CAMILA YESENIA MENDOZA CASTAÑEDA</t>
  </si>
  <si>
    <t>JENNIFER HERNANDEZ BAUTISTA</t>
  </si>
  <si>
    <t>LA PREVISORA S.A. COMPAÑÍA DE SEGUROS</t>
  </si>
  <si>
    <t>MULTIREPUESTOS BOSA INTERNACIONAL S.A.S.</t>
  </si>
  <si>
    <t>LUIS GABRIEL NOSSA ROJAS</t>
  </si>
  <si>
    <t>ADRIANA MARIA LEON LOPEZ</t>
  </si>
  <si>
    <t>CLAUDIA VIVIANA FERNANDEZ GUZMAN</t>
  </si>
  <si>
    <t>CRISTHIAN ANDRES TORRES SOLER</t>
  </si>
  <si>
    <t>PEDRO FERNANDO PEÑA VILLAMIL</t>
  </si>
  <si>
    <t>FABIAN ANDRES GIL MONTOYA</t>
  </si>
  <si>
    <t>LUIS TOVAR VARON</t>
  </si>
  <si>
    <t>LUISA MILENA ARIAS SIERRA</t>
  </si>
  <si>
    <t>BIBIANA MARCELA ROZO</t>
  </si>
  <si>
    <t>JOHAN CAMILO RODRIGUEZ</t>
  </si>
  <si>
    <t>ADRIANA DEL PILAR GUERRERO GRAJALES</t>
  </si>
  <si>
    <t>901030557-7</t>
  </si>
  <si>
    <t>900459737-5</t>
  </si>
  <si>
    <t xml:space="preserve">9002056843
</t>
  </si>
  <si>
    <t>830065444-7</t>
  </si>
  <si>
    <t>830145023-3</t>
  </si>
  <si>
    <t>830113914-3</t>
  </si>
  <si>
    <t>860.053.274-9</t>
  </si>
  <si>
    <t>900.359.095-6</t>
  </si>
  <si>
    <t>800.081.700-6</t>
  </si>
  <si>
    <t>1,015,432,223</t>
  </si>
  <si>
    <t>900.216.251-5</t>
  </si>
  <si>
    <t>$20,000,00</t>
  </si>
  <si>
    <t xml:space="preserve">DAIRO JEZZID LEON ROMERO/ </t>
  </si>
  <si>
    <t xml:space="preserve">Profesional universitario </t>
  </si>
  <si>
    <t xml:space="preserve">Alcaldia Local de Teusaquillo </t>
  </si>
  <si>
    <t xml:space="preserve">jose.zawadzky@gobiernobogota.gov.co </t>
  </si>
  <si>
    <t xml:space="preserve">JOSE  ANTONIO </t>
  </si>
  <si>
    <t xml:space="preserve">ZAWADZKY GONZALEZ </t>
  </si>
  <si>
    <t>0000</t>
  </si>
  <si>
    <t>1351</t>
  </si>
  <si>
    <t>1330</t>
  </si>
  <si>
    <t>1333</t>
  </si>
  <si>
    <t>1335</t>
  </si>
  <si>
    <t>1348</t>
  </si>
  <si>
    <t>1338</t>
  </si>
  <si>
    <t>1355</t>
  </si>
  <si>
    <t>1357</t>
  </si>
  <si>
    <t>X</t>
  </si>
  <si>
    <t>LEOPOLDO ANDRES VALBUENA ORTIZ / DANIEL ARISTIZABAL</t>
  </si>
  <si>
    <t>LUIS ALBERTO CASTILLO BELEÑO</t>
  </si>
  <si>
    <t>x</t>
  </si>
  <si>
    <t>El contrato que se pretende celebrar, tendrá por objeto Apoyar jurídicamente la ejecución de las acciones requeridas para el trámite e impulso procesal de las actuaciones contravencionales y/o querellas que cursen en las Inspecciones de Policía 13 A, 13 B y 13 E de la Localidad</t>
  </si>
  <si>
    <t>Apoyar al Alcalde(sa) Local en la promoción, acompañamiento, coordinación y atención de las instancias de coordinación interinstitucionales y las instancias de participación locales, así como los procesos comunitarios en la localidad"</t>
  </si>
  <si>
    <t>El contratista se obliga para con la alcaldía local de Teusaquillo prestando sus servicios en la conducción de los vehículos de propiedad de la alcaldía local de Teusaquillo que le sean designados</t>
  </si>
  <si>
    <t>Prestación de servicios para Apoyar y dar soporte técnico al administrador y usuario final de la red de sistemas y tecnología e información de la Alcaldía Local</t>
  </si>
  <si>
    <t>Entregar al Fondo de Desarrollo Local de Teusaquillo a título de arrendamiento, el uso y goce del inmueble ubicado en la calle 39 B # 19-30, para el funcionamiento de la sede administrativa de la Alcaldía Local</t>
  </si>
  <si>
    <t>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</si>
  <si>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Apoyar la formulación, ejecución, seguimiento y mejora continua de las herramientas que conforman la Gestión Ambiental Institucional de la Alcaldía Local.</t>
  </si>
  <si>
    <t>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2018, EN LO REFERENTE A LOS RUBROS DE FUNCIONAMIENTO Y COMPONENTES ASIGNADOS DEL PROYECTO 1329, EN EL MARCO DEL PLAN DE DESARROLLO LOCAL 2017 ¿ 2020,  PLAN DE GESTIÓN, DE ACUERDO A LOS PRESENTES ESTUDIOS PREVIOS".</t>
  </si>
  <si>
    <t>El contratista se obliga para con la Alcaldía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de prensa de la Secretaria Distrital de Gobierno, Plan de Desarrollo Local 2017-2020 y plan de gestión de la Alcaldía Local de Teusaquillo</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</si>
  <si>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</si>
  <si>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APOYAR JURIDICAMENTE LA EJECUCION DE LAS ACCIONES REQUERIDAS PARA LA DEPURACION DE LAS ACTUACIONES ADMINISTRATIVAS QUE CURSAN EN LA ALCALDIA LOCAL.</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</si>
  <si>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</si>
  <si>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El contratista se obliga para con la Alcaldía Local De Teusaquillo a prestar sus servicios para apoyar el proceso de radicación, notificación y entrega de la correspondencia interna y externa en marco del Plan de Desarrollo Local de Teusaquillo 2017-2020, Plan de Gestión y Sistema Integrado de Gestión.</t>
  </si>
  <si>
    <t>Apoyar administrativa y asistencialmente a la coordinación del Área Gestión de Desarrollo Local, en el marco del Plan de Desarrollo Local de Teusaquillo 2017 2020  y El Plan de Gestión Local para la vigencia 2018 en el marco de toda la normatividad legal y procedimental establecida.</t>
  </si>
  <si>
    <t>El contratista se obliga para con la Alcaldía Local de Teusaquillo a prestar sus servicios en el despacho del Alcalde Local, realizando las actividades operativas relacionadas con el sistema de Gestión Documental Orfeo y demás actividades asistenciales necesarias para su correcto funcionamiento de acuerdo al Plan de Desarrollo Local de Teusaquillo 2017-2020, Plan de Gestión.</t>
  </si>
  <si>
    <t>PRESTACIÓN DE SERVICIOS PROFESIONALES COMO APOYO AL ÁREA GESTIÓN DE DESARROLLO LOCAL DE TEUSAQUILLO  PLANEACIÓN, REALIZANDO LAS ACTIVIDADES CONCERNIENTES AL DESARROLLO DEL PROYECTO 1333 TEUSAQUILLO MEJOR PARA LA CULTURA, LA RECREACIÓN Y EL DEPORTE DE LA ALCALDÍA LOCAL DE TEUSAQUILLO, EN CUMPLIMIENTO AL PLAN DE DESARROLLO LOCAL 2017-2020, PLAN DE GESTIÓN</t>
  </si>
  <si>
    <t>PRESTAR SERVICIOS DE APOYO, PARA LA OPERACIÓN, SEGUIMIENTO Y CUMPLIMIENTO DE LOS PROCESOS Y PROCEDIMIENTOS DEL SERVICIO SOCIAL Y PARA LA SEGURIDAD ECONÓMICA TIPO C, REQUERIDOS PARA EL OPORTUNO Y ADECUADO REGISTRO, CRUCE Y REPORTE DE LOS DATOS EN EL SISTEMA DE INFORMACIÓN Y REGISTRO DE BENEFICIARIOS SIRBE, EN EL DISTRITO CAPITAL A CARGO DE LA ALCALDÍA LOCAL DE TEUSAQUILLO.</t>
  </si>
  <si>
    <t>Apoyar el (la) Alcalde(sa) Local en la gestión de los asuntos relacionados con seguridad ciudadana, convivencia y prevención de conflictividades, violencias y delitos en la localidad, de conformidad con el marco normativo aplicable en la materia</t>
  </si>
  <si>
    <t>El contratista se obliga para con la Alcaldía Local de Teusaquillo a prestar sus servicios profesionales en el apoyo a la supervisión de los procesos de infraestructura, espacio público y malla vial designados enmarcados en el plan de Desarrollo Local 2017-2020</t>
  </si>
  <si>
    <t>Prestación de servicios profesionales como apoyo al Área Gestión de Desarrollo Local de Teusaquillo, realizando las actividades de control y seguimiento a la programación y ejecución física y presupuestal concernientes al desarrollo del proyecto 1333 Teusaquillo mejor para la cultura, la recreación y el deporte de la Alcaldía Local de Teusaquillo, en cumplimiento al Plan de Desarrollo Local 2017-2020 y plan de gestión</t>
  </si>
  <si>
    <t>El contratista se obliga para con el Fondo de Desarrollo Local de Teusaquillo a prestar sus servicios profesionales en el Área de Gestión Policiva para apoyar los temas de seguridad y convivencia</t>
  </si>
  <si>
    <t>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</si>
  <si>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El contratista se obliga para con el Fondo de Desarrollo Local de Teusaquillo a prestar sus servicios profesionales para realizar todas las actividades concernientes al desarrollo del proyecto 1348 Teusaquillo con Mejores parques Recreativos y Deportivos y los que le sean designados en el marco del plan de desarrollo local 2017-2020; plan de gestión</t>
  </si>
  <si>
    <t>El contratista se obliga para con la Alcaldía Local de Teusaquillo a prestar sus servicios de apoyo a las actividades que se generen en la Junta Administradora Local De Teusaquillo</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</si>
  <si>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</si>
  <si>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Prestar los servicios profesionales como apoyo para la promoción, acompañamiento y atención de las instancias de coordinación interinstitucionales y las instancias de participación locales, así como los procesos comunitarios en la localidad, en el marco del proyecto de inversión 1351 Teusaquillo Mejor para la Participación Comunitaria</t>
  </si>
  <si>
    <t>Apoyar administrativa y asistencialmente al Despacho de la Alcaldía Local de Teusaquillo de acuerdo al Plan de Desarrollo Local de Teusaquillo 2017-2020</t>
  </si>
  <si>
    <t>Prestar servicios de apoyo a la gestión en el Área de Gestión Policiva de la Alcaldía Local de Teusaquillo en lo referente a temas administrativos y asistenciales en la gestión y trámite de solicitudes para la realización de eventos que generan aglomeraciones de público en la localidad y asistencia a los mismos, así como, efectuar las actividades asistenciales relacionadas con los temas de prevención, mitigación y atención de emergencias en la localidad</t>
  </si>
  <si>
    <t>Prestar servicios de apoyo a la gestión en temas administrativos y asistenciales en la ejecución del proyecto 1348 Teusaquillo con Mejores parques Recreativos y Deportivos en el marco del plan de desarrollo local 2017-2020; plan de gestión</t>
  </si>
  <si>
    <t>Prestar servicios de apoyo a la gestión como acompañamiento a los operativos y jornadas relacionadas con asuntos de seguridad ciudadana, convivencia y prevención de conflictividades en el marco del plan de desarrollo local 2017-2020; plan de gestión</t>
  </si>
  <si>
    <t>El contratista se obliga para con la Alcaldía Local De Teusaquillo a prestar sus servicios para apoyar el centro de Documentación e información (CDI) en marco del Plan de Plan de Gestión y Sistema Integrado de Gestión.</t>
  </si>
  <si>
    <t>PRESTAR SERVICIOS PROFESIONALES ESPECIALIZADOS PARA BRINDAR LINEAMIENTOS JURÍDICOS, EVALUAR Y ORIENTAR TEMAS PRIORITARIOS DE LA ALCALDÍA LOCAL DE TEUSAQUILLO PARA EL CUMPLIMIENTO DE LAS REGULACIONES EN MATERIA DE DERECHO ADMINISTRATIVO APLICABLES EN EL DISTRITO CAPITAL.</t>
  </si>
  <si>
    <t>Prestación de servicios como apoyo profesional realizando difusión, promoción y acompañamiento a todas las actividades relacionadas con eventos culturales y artísticos, eventos recreativos y deportivos,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</si>
  <si>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Prestación de servicios profesionales especializados al Despacho del Alcalde Local de Teusaquillo realizando el seguimiento y control a la ejecución del Plan de Desarrollo Local 2017-2020 Teusaquillo Mejor Para Todos.</t>
  </si>
  <si>
    <t>El contratista se obliga para con el Fondo de Desarrollo Local de Teusaquillo a prestar sus servicios como apoyo a la oficina de prensa de la Alcaldía Local de Teusaquillo, en el diseño de piezas publicitarias y demás actividades propias de la oficina de prensa necesarias para dar cumplimiento al plan de comunicaciones de conformidad con las directrices de la Oficina Asesora De Comunicaciones de la Secretaria Distrital de Gobierno, en cumplimiento al Plan de Desarrollo Local 2017-2020 y plan de gestión de la Alcaldía Local de Teusaquillo.</t>
  </si>
  <si>
    <t>Prestar servicios de apoyo a la gestión en temas administrativos y asistenciales enfocadas a la gestión ambiental externa, encaminadas a la mitigación de los diferentes impactos ambientales y la conservación de los recursos naturales de la localidad</t>
  </si>
  <si>
    <t>Prestación de servicios profesionales para adelantar los trámites jurídicos precontractuales y contractuales en el marco de los proyectos previstos en el Plan de Desarrollo Local Teusaquillo Mejor para Todos 2017-2020, con cargo a los recursos del Fondo de Desarrollo Local y de acuerdo al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</si>
  <si>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jurídica del FDLT.</t>
  </si>
  <si>
    <t>El contratista se obliga para con la Alcaldía Local de Teusaquillo a prestar sus servicios de apoyo a las actividades asistenciales y operativas que se requieran para el correcto funcionamiento de la Junta Administradora Local De Teusaquillo.</t>
  </si>
  <si>
    <t>El contratista se obliga con la Alcaldía Local de Teusaquillo a prestar sus servicios en las labores de entrega y recibo de las comunicaciones emitidas o recibidas por la Alcaldía Local de Teusaquillo, además de  realizar las actividades relacionadas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</si>
  <si>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Contratar el suministro de combustible para los vehículos que conforman el parque automotor de la Alcaldía local de Teusaquillo de conformidad con el Acuerdo Marco de Precios por parte de entidades compradoras CCE-290- 1-AMP- 2015.</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</si>
  <si>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</si>
  <si>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El contratista se obliga para con el Fondo de Desarrollo Local de Teusaquillo a prestar sus servicios profesionales para realizar todas las actividades concernientes al desarrollo del proyecto 1338 Teusaquillo Mejor para la conservación de la Malla Vial y Espacio Público Peatonal y los que le sean designados en el marco del plan de desarrollo local 2017-2020.</t>
  </si>
  <si>
    <t>Prestación de servicios como apoyo profesional realizando todas las actividades concernientes a los componentes eventos Artísticos y culturales, eventos de recreación y deporte,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</si>
  <si>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CPS-97-2018</t>
  </si>
  <si>
    <t>CPS-98-2018</t>
  </si>
  <si>
    <t>CPS-99-2018</t>
  </si>
  <si>
    <t>CPS-100-2018</t>
  </si>
  <si>
    <t>CPS-101-2018</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</si>
  <si>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requieran.</t>
  </si>
  <si>
    <t>CAMILA  MORENO PULIDO/IVAN RUSINQUE</t>
  </si>
  <si>
    <t>182-2018</t>
  </si>
  <si>
    <t>183-2018</t>
  </si>
  <si>
    <t>184-2018</t>
  </si>
  <si>
    <t>187-2018</t>
  </si>
  <si>
    <t>188-2018</t>
  </si>
  <si>
    <t>189-2018</t>
  </si>
  <si>
    <t>192-2018</t>
  </si>
  <si>
    <t>193-2018</t>
  </si>
  <si>
    <t>EJECUTAR A MONTO AGOTABLE Y A PRECIOS UNITARIOS LOS ESTUDIOS Y DISEÑOS DE INGENIERIA Y LAS OBRAS DE MEJORAMIENTO Y/O CONSTRUCCION Y/O MANTENIMIENTO DE PARQUES DE LA LOCALIDAD DE TEUSAQUILLO EN LA CIUDAD DE BOGOTÁ D.C." DE CONFORMIDAD CON LOS ESTUDIOS PREVIOS Y ANEXO TÉCNICO Y APENDICES</t>
  </si>
  <si>
    <t>CPS-189-2018</t>
  </si>
  <si>
    <t>CPS-192-2018</t>
  </si>
  <si>
    <t>901240487-0</t>
  </si>
  <si>
    <t>CONSORCIO PROCRUZ</t>
  </si>
  <si>
    <t>CPS-193-2018</t>
  </si>
  <si>
    <t xml:space="preserve"> ADQUIRIR ELEMENTOS PARA LA MODERNIZACIÓN TECNOLÓGICA DE LAS JUNTAS DE ACCIÓN COMUNAL DE TEUSAQUILLO, DE ACUERDO A LOS ESTUDIOS PREVIOS Y ANEXO TÉCNICO</t>
  </si>
  <si>
    <t>INGELECTRO S.A.S.</t>
  </si>
  <si>
    <t>REALIZAR LA ACTUALIZACION DEL INVENTARIO, VERIFICACIÓN FÍSICA, DETERMINACION DE VIDAS UTILES Y DETERIORO DE LOS BIENES MUEBLES E INMUEBLES DE PROPIEDAD DEL FONDO DE DESARROLLO LOCAL DE TEUSAQUILLO SEAN BIENES DE CONTROL ADMINISTRATIVO Y BIENES DEVOLUTIVOS, EN SERVICIO DE LA ADMINISTRACIÓN O EN PODER DE TERCEROS, DE CONFORMIDAD CON LAS DISPOSICIONES LEGALES VIGENTES</t>
  </si>
  <si>
    <t>GOOD AND SERVICES CIA LTDA.</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</si>
  <si>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y plan de gestión</t>
  </si>
  <si>
    <t>CPS-182-2018</t>
  </si>
  <si>
    <t>JAIME ROLANDO RODRIGUEZ BARRETO</t>
  </si>
  <si>
    <t>REALIZAR LA INTERVENTORIA TECNICA, ADMINISTRATIVA, FINANCIERA, LEGAL, SOCIAL Y AMBIENTAL DE LOS PROCESOS CUYOS OBJETOS SON "DESARROLLAR LAS ACTIVIDADES ENMARCADAS EN EL PROYECTO 1333 "TEUSAQUILLO MEJOR PARA LA CULTURA, LA RECREACION Y EL DEPORTE", A TRAVES DE PROCESOS DE FORMACION ARTISTICA Y CULTURAL, Y EVENTOS CULTURALES Y ARTISTICOS EN LA LOCALIDAD DE TEUSAQUILLO" Y "REALIZAR EVENTOS DE RECREACION Y DEPORTE Y FORMACION DEPORTIVA EN EL MARCO DEL PROYECTO 1333 "TEUSAQUILLO MEJOR PARA LA CULTURA, LA RECREACION Y EL DEPORTE", DE ACUERDO A LOS ESTUDIOS PREVIOS Y ANEXO TECNICO.</t>
  </si>
  <si>
    <t>FUNDACION ESCUELA CULTURAL COMUN &amp; ARTE - FUCCA.</t>
  </si>
  <si>
    <t>CPS-183-2018</t>
  </si>
  <si>
    <t>CPS-184-2018</t>
  </si>
  <si>
    <t xml:space="preserve"> INTERVENTORIA</t>
  </si>
  <si>
    <t>Desarrollar las actividades enmarcadas en el Proyecto 1333 "Teusaquillo mejor para la cultura, la recreación y el deporte" , a través de procesos de formación artistica y cultural, y eventos culturales y astisticos en la Localidad de Teusaquillo.</t>
  </si>
  <si>
    <t>FUNDACION SOCIAL COLOMBIA ACTIVA</t>
  </si>
  <si>
    <t>CPS-187-2018</t>
  </si>
  <si>
    <t>CARLOS ALBERTO PINZON MOLINA</t>
  </si>
  <si>
    <t>191-2018</t>
  </si>
  <si>
    <t>CPS-191-2018</t>
  </si>
  <si>
    <t>PRESTAR LOS SERVICIOS CON EL FIN DESARROLLAR ACTIVIDADES DE CARÁCTER PEDAGÓGICO Y FORMATIVAS TENDIENTES A LA VINCULACIÓN DE LA COMUNIDAD DE LA LOCALIDAD DE TEUSAQUILLO A PROCESOS DE PARTICIPACIÓN CIUDADANA Y/O CONTROL SOCIAL EN EL MARCO DEL PROYECTO 1351</t>
  </si>
  <si>
    <t xml:space="preserve">FUNDACIÓN COMUNIKATE </t>
  </si>
  <si>
    <t>830.505.179-9</t>
  </si>
  <si>
    <t>190-2018</t>
  </si>
  <si>
    <t>CPS-190-2018</t>
  </si>
  <si>
    <t>CONTRATAR LA DEMOLICIÓN DE OBSTÁCULOS A PRECIOS UNITARIOS Y A MONTO AGOTABLE, PARA LA RECUPERACIÓN DEL ESPACIO PÚBLICO Y LAS DEMÁS DEMOLICIONES EN CUMPLIMIENTO DE FALLOS ADMINISTRATIVOS PROFERIDOS POR LA ALCALDÍA LOCAL DE TEUSAQUILLO, DE ACUERDO A LOS ESTUDIOS PREVIOS Y ANEXOS TÉCNICOS.</t>
  </si>
  <si>
    <t>UMACON OBRAS CIVILES Y ARQUITECTONICAS LTDA</t>
  </si>
  <si>
    <t>900.241.730-7</t>
  </si>
  <si>
    <t>CPS-188-2018</t>
  </si>
  <si>
    <t>OL INGENIERIA DE CONSTRUCCION S.A.S</t>
  </si>
  <si>
    <t xml:space="preserve">	CONTRATAR BAJO LA MODALIDAD DE PRECIOS UNITARIOS FIJOS, NO REAJUSTABLES, LA REALIZACIÓN DE LAS REPARACIONES LOCATIVAS Y ADECUACION DE LOS ESPACIOS DEL INMUEBLE UBICADO EN LA CALLE 45C No. 24-42 UPZ GALERIAS, EN DONDE FUNCIONA EL JARDIN INFANTIL ACUNAR LUGAR DEL RECREO, SEDE DONDE LA SECRETARIA DISTRITAL DE INTEGRACION SOCIAL (SDIS) PRESTA SUS SERVICIOS SOCIALES PARA LA ATENCION INTEGRAL DE LA PRIMERA INFANCIA (AIPI), EN LA LOCALIDAD DE TEUSAQUILLO.</t>
  </si>
  <si>
    <t>185-2018</t>
  </si>
  <si>
    <t>CPS-185-2018</t>
  </si>
  <si>
    <t>ADQUISICIÓN DE LAS PÓLIZAS DE DAÑOS Y PATRIMONIALES, PARA EL PROGRAMA DE SEGUROS DEL FONDO DE DESARROLLO LOCAL DE TEUSAQUILLO CON EL FIN DE PROTEGER LOS BIENES MUEBLES E INMUEBLES DE SU PROPIEDAD, LOS INTERESES PATRIMONIALES Y LOS QUE SE ENCUENTREN BAJO SU CUIDADO, CUSTODIA, TENENCIA Y CONTROL</t>
  </si>
  <si>
    <t>LIBERTY SEGUROS S.A.</t>
  </si>
  <si>
    <t>186-2018</t>
  </si>
  <si>
    <t>CPS-186-208</t>
  </si>
  <si>
    <t>PRESTACIÓN DE SERVICIOS TÉCNICOS Y LOGÍSTICOS CON EL FIN DE ADELANTAR ACCIONES TENDIENTES A EXALTAR LOS MÉRITOS Y LABORIOSIDAD DE LAS PERSONAS DEDICADAS A LA ACCIÓN COMUNAL DE TEUSAQUILLO, POR MEDIO DE UN EVENTO DE RECONOCIMIENTO CON LOS LINEAMIENTOS CONSIGNADOS EN EL ESTUDIO PREVIO Y ANEXO TÉCNICO-</t>
  </si>
  <si>
    <t>T&amp;R SOLUTIONS ROBRI S.A.A</t>
  </si>
  <si>
    <t>OC 34979</t>
  </si>
  <si>
    <t>Adquirir a título de compraventa mediante compra en grandes superficies de la tienda virtual de Colombia Compra Eficiente elementos, herramientas y/o equipos relacionados en los catálogos de los grandes almacenes registrados en la tienda virtual</t>
  </si>
  <si>
    <t xml:space="preserve">CENCOSUD COLOMBIA S.A. </t>
  </si>
  <si>
    <t>OC 34170</t>
  </si>
  <si>
    <t>ADQUISICIÓN A TRAVÉS DE ACUERDO MARCO DE PRECIOS DE LA TIENDA VIRTUAL DEL ESTADO COLOMBIANO, LA PRESTACIÓN DEL SERVICIO POSTAL URBANO PARA LA ALCALDIA LOCAL DE TEUSAQUILLO Y SUS DEPENDENCIAS EL CUAL COMPRENDE LA RECOLECCION, CURSO Y ENTREGA DE LA CORRESPONDENCIA BAJO LA MODALIDAD DE CORREO CERTIFICADO EN DESARROLLO DE LAS ACTIVIDADES ADMINISTRATIVAS Y DE FUNCIONAMIENTO DE LA ENTIDAD</t>
  </si>
  <si>
    <t xml:space="preserve">Urbano Express Logistica y Mercadeo S.A.S </t>
  </si>
  <si>
    <t>900046728-6</t>
  </si>
  <si>
    <t xml:space="preserve">ADQUISICION DE MOTOCICLETAS Y VEHICULOS POR EL FONDO DE DESARROLLO LOCAL DE TEUSAQUILLO PARA EL SERVICIO DE LA POLICIA METROPOLITANA DE BOGOTÁ, D.C. </t>
  </si>
  <si>
    <t>OC 32514</t>
  </si>
  <si>
    <t xml:space="preserve">
Incolmotos Yamaha S.A.</t>
  </si>
  <si>
    <t>OC 32497</t>
  </si>
  <si>
    <t>OBRA</t>
  </si>
  <si>
    <t>Ejecutar a precios unitarios y a monto agotable, las obras y actividades necesarias para la conservación de la malla vial local e intermedia y espacio publico de la Localidad de Teusaquillo, en la ciudad de Bogotá</t>
  </si>
  <si>
    <t>OC29894</t>
  </si>
  <si>
    <t>OC26612</t>
  </si>
  <si>
    <t>OC27242</t>
  </si>
  <si>
    <t>CPS-092-2018</t>
  </si>
  <si>
    <t>OC28249</t>
  </si>
  <si>
    <t>CPS-093-2018</t>
  </si>
  <si>
    <t>CPS-094-2018</t>
  </si>
  <si>
    <t>CPS-095-2018</t>
  </si>
  <si>
    <t>OC28918</t>
  </si>
  <si>
    <t>Contratar la producción, impresión y/o adquisición de material POP y de piezas comunicativas que logren diferir las actividades programas, planes y proyectos desarrollados por la Alcaldia Local de Teusaquillo.</t>
  </si>
  <si>
    <t>Realizar el mantenimiento preventivo y correctivo de los equipos de computo, impresoras, escaner, video beam, UPS, equipos activos, servidor, control de acceso y asistencias biometrica del FDLT</t>
  </si>
  <si>
    <t>Adquisición de las PÓLIZAS DE DAÑOS Y PATRIMONIALES, PARA EL PROGRAMA DE SEGUROS DEL FONDO DE DESARROLLO LOCAL DE TEUSAQUILLO CON EL FIN DE PROTEGER LOS BIENES MUEBLES E INMUEBLES DE SU PROPIEDAD, LOS INTERESES PATRIMONIALES Y LOS QUE SE ENCUENTREN BAJO SU CUIDADO CUSTODIA, TENECIA Y CONTROL</t>
  </si>
  <si>
    <t>SUMINISTRO DE INSUMOS DE IMPRESIÓN Y ELEMENTOS DE ARCHIVO, PARA LAS DIFERENTES DEPENDENCIAS DE LA ALCALDIA LOCAL DE TEUSAQUILLO, JAL Y LAS INSPECCIONES DE POLICIA</t>
  </si>
  <si>
    <t>PRESTAR LOS SERVICIOS DE MTROLOGIA LEGAL A PRECIOS UNITARIOS Y MONTO AGOTABLE PARA EL DESARROLLO DE LAS ACTIVIDADES INTERNAR INHERENTES A LA VERIFICACION DE EQUIPOS E INSTRUMENTOS DE MEDICION EN EL MARCO DE LA INSPECCION, VIGILANCIA Y CONTROL QUE ADELANTA EL FDLT</t>
  </si>
  <si>
    <t>CONTRATAR EL SERVICIO DE EMBELLECIMIENTO URBANO MEDIANTE LA REALIZACIÓN DE ACTIVIDADES AMBIENTALES PARA EL CUMPLIMIENTO DE LAS METAS DEL PROYECTO 1330 TEUSAQUILLO MEJOR PARA EL AMBIENTE</t>
  </si>
  <si>
    <t>SUMINISTRO DE REFRIGERIOS MENUS BEBIDAS Y/O ALIMENTOS ENCAMINADOS A APOYAR LAS DIFERENTES ACTIVIDADES DESARROLLADAS POR LAS INSTANCIAS DE PARTICIPACIÓN DE LA ALCALDIA DE TEUSAQUILLO</t>
  </si>
  <si>
    <t>APOYAR LA ALCALDESA LOCAL EN LA GESTIÓN DE LOAS ASUNTOS RELACIONADOS CON SEGURIDAD CIUDADANA, CONVIVENCIAS Y PREVENCION DE CONFLICTIVIDADES VIOLENCIAS Y DELITOS EN LA LOCALIDAD</t>
  </si>
  <si>
    <t>PRESTACION DE SERVICIOS COMO APOYO PROFESIONAL REALIZANDO DIFUSION PROMOCION Y ACOMPAÑAMIENTO A TODAS LAS ACTIVIDADES RELACIONADAS CON EVENTOS CULTURALES Y ARTISTICOS EVENTOS RECREATIVOS Y DEPORTIVOS, PROCESOS DE FORMACION ARTISTICAS Y CULTURAS PROCESOS DE FORMACION DEPORTIVA EN EL MARCO DEL PROYECTO 1333</t>
  </si>
  <si>
    <t>Entregar al  Fondo de Desarrollo  Local de Teusaquillo a titulo de Arrendamiento  el uso y goce de un inmueble ubicado en la carrera 34A #25A - 16  (antigua)  - carrera  34A #25d - 16 (nueva) ,  para el funcionamiento    del deposito y oficina del almacen de la Alcaldia Local, ademas de contar con los espacios adecuados  para la realización de las actividades propias de los diferentes espacios de participacion ciudadana.</t>
  </si>
  <si>
    <t>PRESTAR SERVICIOS PROFESIONALES COMO APOYO AL ÁREA DE GESTION DE DESARROLLO LOCAL DE TEUSAQUILLO - DESPACHO, REALIZANDO LAS ACTIVIDADES CONCERNIENTES AL DESARROLLO LOCAL DEL PROYECTO 1333" TEUSAQUILLO MEJOR PARA LA CULTURA, LA RECREACIÓN Y DEPORTE" DE LA ALCALDÍA LOCAL DE TEUSAQUILLO, EN CUMPLIMIENTO AL PLAN DE DESARROLLO LOCAL 2017 - 2020 Y EL PLAN DE GESTIÓN.</t>
  </si>
  <si>
    <t>PRESTACIÓN DE SERVICIOS  PROFESIONALES PARA LOS PROCESOS PRECONTRACTUALES Y CONTRACTUALES EN EL MARCO DEL PROYECTO 1338 TEUSAQUILLO MEJOR PARA LA CONSERVACIÓN DE LA MALLA VIAL Y EL ESPACIO PÚBLICO PEATONAL Y EL PLAN DE DESARROLLO LOCAL TEUSAQUILLO MEJOR PARA TODOS 2017-2020.</t>
  </si>
  <si>
    <t>PRESTACIÓN DE SERVICIOS PARA REALIZAR ACCIONES DEL BUEN TRATO EN DONDE SE VINCULEN LOS SECTORES POBLACIONALES DE LA LOCALIDAD EN EL MARCO DEL PROYECTO 1335 TEUSAQUILLO MEJOR PARA LA PRIMERA INFANCIA DENTRO DE SU COMPONENTE: BUEN TRATO INFANTIL, DE CONFORMIDAD CON LOS ESTUDIOS PREVIOS, ANEXO TÉCNICO Y PLIEGO DE CONDICIONES.</t>
  </si>
  <si>
    <t>PRESTAR SERVICIOS TÉCNICOS DE APOYO AL ÁREA DE GESTIÓN DE DESARROLLO LOCAL, EN TODAS LAS ACTIVIDADES DE TIPO TÉCNICO - ADMINISTRATIVO RELACIONADAS CON LOS COMPONENTES Y CONTRATOS DE INFRAESTRUCTURA DEL PROYECTO 1338, DE CONFORMIDAD CON LOS ESTUDIOS PREVIOS.</t>
  </si>
  <si>
    <t>EL CONTRATISTA SE OBLIGA PARA CON LA ALCALDIA LOCAL DE TEUSAQUILLO A PRESTAR SUS SERVICIOS PARA APOYAR AL ALCALDE LOCAL EN LA FORMULACIÓN, SEGUIMIENTO E IMPLEMENTACIÓN DE LA ESTRATEGIA LOCAL PARA LA TERMINACIÓN JURÍDICA DE LAS ACTUACIONES ADMINISTRATIVAS QUE CURSAN EN LA ALCALDIA LOCAL DE TEUSAQUILLO.</t>
  </si>
  <si>
    <t>APOYAR ADMINISTRATIVA Y ASISTENCIALMENTE AL DESPACHO DE LA ALCALDIA LOCAL DE TEUSAQUILLO DE ACUERDO CON EL PLAN DE DESARROLLO LOCAL DE TEUSAQUILLO 2017-2020</t>
  </si>
  <si>
    <t>APOYAR LA FORMULACIÓN, GESTIÓN Y SEGUIMIENTO DE ACTIVIDADES ENFOCADAS A LA GESTIÓN AMBIENTAL EXTERNA, ENCAMINADAS A LA MITIGACIÓN DE LOS DIFERENTES IMPACTOS AMBIENTALES Y LA CONSERVACIÓN DE LOS RECURSOS NATURALES DE LA LOCALIDAD</t>
  </si>
  <si>
    <t xml:space="preserve">EL CONTRATISTA SE OBLIGA PARA CON LA ALCALDIA LOCAL DE TEUSAQUILLO A PRESTAR SUS SERVICIOS PROFESIONALES COMO APOYO A LA OFICINA DE PRENSA EN TODO LO CONCERNIENTE A LA ACTUALIZACIÓN DE LA PÁGINA WEB EN CUMPLIMIENTO DE LA NORMATIVIDAD VIGENTE EN MATERIA DE TRANSPARENCIA Y DEL DERECHO DE ACCESO A LA INFORMACIÓN PÚBLICA NACIONAL Y DEMÁS ACTIVIDADES QUE CONLLEVEN AL CUMPLIMIENTO DEL PLAN DE COMUNICACIONES DE CONFORMIDAD CON LAS DIRECTRICES DE LA OFICINA ASESORA DE COMUNICACIONES DE LA SECRETARIA DISTRITAL DE GOBIERNO, PLAN DE DESARROLLO LOCAL 2017-2020 Y PLAN DE GESTIÓN DE LA ALCALDIA LOCAL DE TEUSAQUILLO. </t>
  </si>
  <si>
    <t>APOYAR JURIDICAMENTE LA EJECUCIÓN DE LAS ACCIONES REQUERIDAS PARA LA DEPURACIÓN DE LAS ACTUACIONES ADMINISTRATIVAS QUE CURSAN EN LA ALCALDIA LOCAL DE TEUSAQUILLO</t>
  </si>
  <si>
    <t>PRESTACION DE SERVICIOS PROFESIONALES CON EL FIN DE GESTIONAR EL PROCESO DE COBRO PERSUASIVO DENTRO DE LAS ACTUACIONES ADMINISTRATIVAS QUE SE ADELANTAN EN EL ÁREA DE GESTIÓN POLICIVA, ASÍ COMO DAR TRÁMITE A LAS ACTUACIONES ADMINISTRATIVAS RELACIONADAS CON OBRAS Y ATENDER TODO LO RELACIONADO CON DESPACHOS COMISORIOS Y PROCEDIMIENTOS LEGALES Y JURIDICOS QUE SURJAN EN CUMPLIMIENTO DE LA MISIONALIDAD.</t>
  </si>
  <si>
    <t>APOYAR JURIDICAMENTE LA EJECUCIÓN DE LAS ACCIONES REQUERIDAS  PARA EL TRÁMITE E IMPULSO PROCESAL  DE LAS ACTUACIONES CONTRAVENCIONALES Y/O QUERELLAS QUE CURSEN EN LAS INSPECCIONES DE POLICIA 13A, 13B Y 13E DE LA LOCALIDAD.</t>
  </si>
  <si>
    <t>PRESTAR LOS SERVICIOS ASISTENCIALES DE APOYO A LA GESTIÓN EN LA EJECUCIÓN DE LAS ACTIVIDADES ADMINISTRATIVAS Y OPERATIVAS EN TEMAS CONCERNIENTES A REGISTROS, CERTIFICACIONES, ACTUALIZACIONES DE DATOS, ENTRE OTRAS, CON EL FIN DE DAR CUMPLIMIENTO A LO ESTABLECIDO EN LEY 675 DE 2001 Y 746 DE 2009 Y DEMÁS NORMAS VIGENTES, ASÍ COMO, LOS TEMAS RELACIONADOS CON ESTABLECIMIENTOS DE COMERCIO Y ESPACIO PÚBLICO, QUE SE ADELANTEN EN EL ÁREA DE GESTIÓN POLICIVA DE LA ALCALDÍA LOCAL DE TEUSAQUILLO.</t>
  </si>
  <si>
    <t>Prestación de servicios profesionales al Despacho, específicamente actividades de seguimiento y atención a los requerimientos de los entes de control, asuntos disciplinarios, administrativos y jurídicos en general en cumplimiento a las metas del plan de gestión, PDL 2017-2020 y planes de mejoramiento entre otros</t>
  </si>
  <si>
    <t>APOYAR JURIDICAMENTE LA EJECUCIÓN DE LAS ACCIONES REQUERIDAS PARA EL TRÁMITE E IMPULSO PROCESAL DE LAS ACTUACIONES CONTRAVENCIONALES Y/O QUERELLAS QUE CURSEN EN LAS INSPECCIONES DE POLICIA 13A, 13B Y 13E DE LA LOCALIDAD</t>
  </si>
  <si>
    <t>APOYAR TÉCNICAMENTE LAS DISTINTAS ETAPAS DE LOS PROCESOS DE COMPETENCIA DE LAS INSPECCIONES DE POLICIA DE LA LOCALIDAD, SEGÚN REPARTO</t>
  </si>
  <si>
    <t>APOYAR TECNICAMENTE LAS DISTINTAS ETAPAS DE LOS PROCESOS DE COMPETENCIA DE LAS INSPECCIONES DE POLICIA DE LA LOCALIDAD, SEGÚN REPARTO</t>
  </si>
  <si>
    <t>Prestación de servicios de apoyo a la gestión al área de gestión policiva de la Alcaldía Local de Teusaquillo, en las actividades relacionadas con la aplicación de comparendos por comportamientos contrarios a la convivencia, despachos comisorios, actualización de aplicativos entre otras que se repartan</t>
  </si>
  <si>
    <t>APOYAR JURIDICAMENTE LA EJECUCIÓN DE LAS ACCIONES REQUERIDAS PARA EL TRÁMITE E IMPULSO  PROCESAL DE LAS ACTUACIONES CONTRAVENCIONALES Y/O QUERELLAS QUE CURSEN EN LAS INSPECCIONES DE POLICÍA 13A,13B Y 13E DE LA LOCALIDAD.</t>
  </si>
  <si>
    <t>EL CONTRATISTA SE OBLIGA PARA CON EL FONDO DE DESARROLLO LOCAL DE TEUSAQUILLO A PRESTAR SUS SERVICIOS PROFESIONALES PARA REALIZAR TODAS LAS ACTIVIDADES CONCERNIENTES AL DESARROLLO DEL PROYECTO 1348 TEUSAQUILLO CON MEJORES PARQUES RECREATIVOS Y DEPORTIVOS Y LOS QUE LE SEAN DESIGNADOS EN EL MARCO DEL PLAN DE DESARROLLO LOCAL 2017-2020; PLAN DE GESTIÓN</t>
  </si>
  <si>
    <t>APOYAR AL ALCALDE LOCAL EN LA PROMOCION, ACOMPAÑAMIENTO, COORDINACIÓN Y ATENCIÓN DE LAS INSTANCIAS DE COORDINACIÓN INTERINSTITUCIONALES Y LAS INSTANCIAS DE PARTICIPACION LOCALES, ASÍ COMO LOS PROCESOS COMUNITARIOS EN LA LOCALIDAD</t>
  </si>
  <si>
    <t xml:space="preserve">EL CONTRATISTA SE OBLIGA PARA CON EL ÁREA DE OBRAS DE LA ALCALDIA LOCAL DE TEUSAQUILLO A PRESTAR SUS SERVICIOS PROFESIONALES EN TODO LO CONCERNIENTE AL MANEJO DE LAS COMUNICACIONES EXTERNAS DE CONFORMIDAD CON LAS DIRECTRICES DE LA OFICINA ASESORA DE COMUNICACIONES DE LA SECRETARIA DISTRITAL DE GOBIERNO, EN CUMPLIMIENTO AL PLAN DE COMUNICACIONES, PLAN DE DESARROLLO LOCAL 2017-2020 Y PLAN DE GESTIÓN DE LA ALCALDIA LOCAL DE TEUSAQUILLO. </t>
  </si>
  <si>
    <t>PRESTACION DE SERVICIOS PROFESIONALES EN EL APOYO A LA SUPERVISIÓN DE LOS PROCESOS DE INFRAESTRUCTURA, ESPACIO PÚBLICO Y MALLA VIAL DESIGNADOS ENMARCADOS EN EL PLAN DE DESARROLLO LOCAL 2017-2020</t>
  </si>
  <si>
    <t>PRESTACIÓN DE SERVICIOS PROFESIONALES PARA ADELANTAR LOS TRÁMITES JURÍDICOS PRECONTRACTUALES Y CONTRACTUALES EN EL MARCO DE LOS PROYECTOS PREVISTOS EN EL PLAN DE DESARROLLO LOCAL “TEUSAQUILLO MEJOR PARA TODOS 2017-2020”, CON CARGO A LOS RECURSOS DEL FONDO DE DESARROLLO LOCAL Y DE ACUERDO AL PLAN ANUAL DE ADQUISICIONES</t>
  </si>
  <si>
    <t>PRESTAR LOS SERVICIOS PROFESIONALES EN LA ALCALDIA LOCAL DE TEUSAQUILLO PARA LA RESPUESTA EFECTIVA Y OPORTUNA A LOS REQUERIMIENTOS PRESENTADOS, REVISIÓN DE LAS ACTUACIONES, MANEJO DE RELACIONES EN SUS DISTINTOS NIVELES Y DEMÁS ASUNTOS DE COMPETENCIA DE LA ALCALDIA LOCAL DE TEUSAQUILLO</t>
  </si>
  <si>
    <t>Prestar los servicios profesionales en la Alcaldía Local de Teusaquillo para realizar el seguimiento a las ordenes generadas en el marco de las acciones populares, de grupo y de tutela en las que sea parte la Alcaldía local de Teusaquillo, así como apoyo jurídico en el manejo de los asuntos relacionados con recuperación de espacio público que garanticen seguridad ciudadana, convivencia y prevención de conflictividades en la localidad</t>
  </si>
  <si>
    <t>APOYAR TÉCNICAMENTE A LOS RESPONSABLES E INTEGRANTES DE LOS PROCESOS EN LA IMPLEMENTACIÓN DE HERRAMIENTAS DE GESTIÓN, SIGUIENDO LOS LINEAMIENTOS METODOLÓGICOS ESTABLECIDOS POR LA OFICINA ASESORA DE PLANEACIÓN DE LA SECRETARÍA DISTRITAL DE GOBIERNO.”</t>
  </si>
  <si>
    <t>APOYAR LA FORMULACIÓN, EJECUCIÓN. SEGUIMIENTO Y MEJORA CONTINUA DE LAS HERRAMIENTAS QUE CONFORMAN LA GESTIÓN AMBIENTAL INSTITUCIONAL DE LA ALCALDÍA LOCAL</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</si>
  <si>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</si>
  <si>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Y PLAN DE GESTIÓN</t>
  </si>
  <si>
    <t>PRESTAR SERVICIOS PROFESIONALES COMO APOYO REALIZANDO LAS ACTIVIDADES CONCERNIENTES A LA FORMULACIÓN, EJECUCIÓN Y SEGUIMIENTO NECESARIAS QUE CONLLEVEN A DAR CUMPLIMIENTO AL PLAN ANUAL DE ADQUISICIONES 2018 Y COMPONENTES ASIGNADOS DEL PROYECTO 1333, EN EL MARCO DEL PLAN DE DESARROLLO LOCAL 2017 - 2020, PLAN DE GESTIÓN DE ACUERDO A LOS PRESENTES ESTUDIOS PREVIOS.</t>
  </si>
  <si>
    <t>Prestación de servicios para coordinar las acciones que se requieran en el desarrollo de las actividades relativas a recuperación y embellecimiento del espacio público dentro del Proyecto 1338 Teusaquillo Mejor para la conservación de la Malla Vial Local  y Espacio Público Local</t>
  </si>
  <si>
    <t>PRESTAR SERVICIOS  DE APOYO A LA GESTIÓN EN TEMAS ADMINISTRATIVOS Y ASISTENCIALES EN LA EJECUCIÓN DEL PROYECTO 1348 TEUSAQUILLO CON MEJORES PARQUES RECREATIVOS Y DEPORTIVOS EN EL MARCO DEL PLAN DE DESARROLLO LOCAL 2017-2020; PLAN DE GESTIÓN.</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</si>
  <si>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</si>
  <si>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Prestación de servicios profesionales como apoyo al área gestión de desarrollo local de Teusaquillo – Planeación, realizando las actividades concernientes al desarrollo del Proyecto 1333 “Teusaquillo mejor para la cultura, la recreación y el deporte” de la Alcaldía Local de Teusaquillo, en cumplimiento al Plan de desarrollo local 2017-2020 y plan de gestión</t>
  </si>
  <si>
    <t>PRESTAR SERVICIOS DE APOYO A LA GESTIÓN EN TEMAS ADMINISTRATIVOS Y ASISTENCIALES EN LA EJECUCIÓN DEL PORYECTO 1348 TEUSAQUILLO CON MEJORES PARQUES RECREATIVOS Y DEPORTIVOS EN EL MARCO DEL PLAN DE DESARROLLO LOCAL 2017-2020; PLAN DE GESTION</t>
  </si>
  <si>
    <t>APOYAR LA GESTION DOCUMENTAL DE LA ALCALDIA LOCAL PARA LA IMPLEMENTACION DEL PROCESO DE VERIFICACIÓN, SOPORTE Y ACOMPAÑAMIENTO, EN EL DESARROLLO DE LAS ACTIVIDADES PROPIAS DE LOS PROCESOS Y ACTUACIONES ADMINISTRATIVAS EXISTENTES</t>
  </si>
  <si>
    <t>PRESTAR SERVICIOS DE APOYO A LA GESTIÓN EN TEMAS ADMINISTRATIVOS Y ASISTENCIALES ENFOCADOS A LA GESTIÓN AMBIENTAL EXTERNA, ENCAMINADAS A LA MITIGACIÓN DE LOS DIFERENTES IMPACTOS AMBIENTALES Y LA CONSERVACIÓN DE LOS RECURSOS NATURALES DE LA LOCALIDAD</t>
  </si>
  <si>
    <t>PRESTAR SERVICIOS DE APOYO  A LA GESTIÓN EN TEMAS ADMINISTRATIVOS Y ASISTENCIALES ENFOCADAS A LA GESTIÓN AMBIENTAL EXTERNA, ENCAMINADAS A LA MITIGACIÓN DE LOS DIFERENTES IMPACTOS AMBIENTALES Y LA CONSERVACIÓN DE LOS RECURSOS NATURALES DE LA LOCALIDAD.</t>
  </si>
  <si>
    <t>Prestación de servicios profesionales para realizar todas las actividades concernientes al desarrollo del Proyecto 1348 Teusaquillo con mejores parques recreativos y deportivos y los que le sean designados en el marco del plan de desarrollo local 2017 – 2020; plan de gestión”</t>
  </si>
  <si>
    <t>Apoyar a la Alcaldesa local en la promoción, acompañamiento, coordinación y atención de las instancias de coordinación interinstitucionales y las instancias de participación locales, así como los procesos comunitarios en la localidad</t>
  </si>
  <si>
    <t>APOYAR ADMINISTRATIVA Y ASISTENCIALMENTE  A LAS INSPECCIONES DE POLICIA DE LA LOCALIDAD</t>
  </si>
  <si>
    <t>APOYAR TECNICAMENTE LAS DISTINTAS ETAPAS DE LOS PROCESOS DE COMPETENCIA DE LA ALCALDIA LOCAL DE TEUSAQUILLO PARA LA DEPURACIÓN  DE ACTUACIONES ADMINISTRATIVAS.</t>
  </si>
  <si>
    <t>PRESTACION DE SERVICIOS DE APOYO DE LOGISTICA QUE SE REQUIERAN EN EL DESARROLLO DE LAS ACTIVIDADES RELATIVAS A RECUPERACIÓN Y EMBELLECIMIENTO DEL ESPACIO PÚBLICO DENTRO DEL PROYECTO 1338 TEUSAQUILLO MEJOR PARA LA CONSERVACIÓN DE LA MALLA VIAL LOCAL Y ESPACIO PÚBLICO PEATONAL.</t>
  </si>
  <si>
    <t>El contratista se obliga para con el fondo de desarrollo local de Teusaquillo a prestar sus servicios profesionales para realizar todas las actividades concernientes al desarrollo del proyecto 1338 “Teusaquillo mejor para la conservación de la malla vial y espacio público peatonal y los que le sean designados en el marco del plan de desarrollo local 2017-2020.</t>
  </si>
  <si>
    <t>Prestación de servicios de apoyo de logística que se requieran en el desarrollo de las actividades relativas a recuperación y embellecimiento del espacio público dentro del proyecto 1338 Teusaquillo mejor para la conservación de la malla vial local y espacio público peatonal</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</si>
  <si>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</si>
  <si>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Prestar los servicios profesionales como apoyo para la promoción, acompañamiento y atención de las instancias de coordinación interinstitucionales y las instancias de participación locales, así como los procesos comunitarios en la localidad, en el marco del proyecto de inversión 1351 “Teusaquillo Mejor para la Participación Comunitaria”.</t>
  </si>
  <si>
    <t>El contratista se obliga para con el Fondo de Desarrollo Local de Teusaquillo a prestar sus servicios profesionales en el Área de Gestión Policiva para apoyar los temas de seguridad y convivencia.</t>
  </si>
  <si>
    <t>Prestación de servicios como apoyo profesional realizando difusión, promoción y acompañamiento a todas las actividades relacionadas con eventos culturales y artísticos, eventos recreativos y deportivos, procesos de formación artística y cultural, procesos de formación deportiva, en marco del proyecto 1333 “Teusaquillo mejor para la cultura, la recreación y el deporte”, de la Alcaldía Local de Teusaquillo, en cumplimiento al Plan de Desarrollo Local 2017-2020 y plan de gestión.</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</si>
  <si>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</si>
  <si>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Prestar servicios de apoyo a la gestión como acompañamiento a los operativos y jornadas relacionadas con asuntos de seguridad ciudadana, convivencia y prevención de conflictividades en el marco del plan de desarrollo local 2017-2020; plan de gestión.</t>
  </si>
  <si>
    <t>Apoyar administrativa y asistencialmente al área gestión de desarrollo local, en el marco del plan de desarrollo local de Teusaquillo 2017-2020 y el plan de gestión local para la vigencia 2018 en el marco de toda la normatividad legal y procedimental establecida.</t>
  </si>
  <si>
    <t>Prestar servicios de apoyo, PARA LA OPERACIÓN, SEGUIMIENTO Y CUMPLIMIENTO DE LOS PROCESOS Y PROCEDIMIENTOS DEL SERVICIO SOCIAL Y PARA LA SEGURIDAD ECONÓMICA TIPO C, REQUERIDOS PARA EL OPORTUNO Y ADECUADO REGISTRO, CRUCE Y REPORTE DE LOS DATOS EN EL SISTEMA DE INFORMACION Y REGISTRO DE BENEFICIARIOS - SIRBE, EN EL DISTRITO CAPITAL A CARGO DE LA ALCALDIA LOCAL DE TEUSAQUILLO.</t>
  </si>
  <si>
    <t>PRESTACION DE SERVICIOS DE APOYOA LA GESTION AL AREA DE GESTION POLICIVA DE LA ALCALDIA LOCAL DE TEUSAQUILLO, EN LAS ACTIVIDADES CONCERNIENTES A LA RECEPCION DE CORRESPONDENCIA, REGISTRO, DIGITALIZACIÓN Y SEGUIMIENTO A LOS TRÁMITES ADMINISTRATIVOS DE LAS OFICINAS DE OBRAS JURIDICA, ASÍ COMO EL MANEJO DE AGENDA Y ELABORACION DE ACTAS DE REUNIONES</t>
  </si>
  <si>
    <t>PRESTAR SERVICIOS DE APOYO A LA GESTION COMO ACOMÁÑAMIENTO A LOS OPERATIVOS Y JORNADAS RELACIONADAS CON ASUNTOS DE SEGURIDAD CIUDADANA, CONVIVENCIA Y PREVENCION DE CON</t>
  </si>
  <si>
    <t>ADQUISICION DE MOTOCICLETAS Y VEHICULOS POR EL FONDO DE DESARROLLO LOCAL DE TEUSAQUILLO PARA EL SERVICIO DE LA POLICIA METROPOLITANA DE BOGOTÁ, D.C</t>
  </si>
  <si>
    <t xml:space="preserve">SUSUKI MOTOR DE COLOMBIA S.A </t>
  </si>
  <si>
    <t>INTERVENTORIA</t>
  </si>
  <si>
    <t xml:space="preserve">REALIZAR LA INTERVENTORIA TECNICA, ADMINISTRATIVA, FINANCIERA, JURIDICA, SOCIAL, AMBIENTAL Y SISO A LOS CONTRATOS DE OBRA PUBLICA QUE TENDRA POR OBJETO: EJECUTAR A PRECIOS UNITARIOS Y A MONTO AGOTABLE, LAS OBRAS Y ACTIVIDADES NECESARIAS PARA LA CONSERVACION DE LA MALLA VIAL LOCAL E INTERMEDIA Y ESPACIO PUBLICO DE LA LOCALIDAD DE TEUSAQUILLO, EN LA CIUDAD DE BOGOTA D.C. DE CONFORMIDAD CON LOS ESTUDIOS PREVIOS Y ANEXO TECNICO; Y EJECUTAR A MONTO AGOTABLE Y A PRECIOS UNITARIOS SIN FORMULA DE REAJUSTE LAS OBRAS DE MEJORAMIENTO Y/O CONSTRUCCION Y/0 MANTENIMIENTO Y DIAGNOSTICOS DE LOS PARQUES DE LA LOCALIDAD DE TEUSAQUILLO EN LA CIUDAD DE BOGOTA D.C. DE CONFORMIDAD CON LOS ESTUDIOS PREVIOS, ANEXO TECNICO Y APENDICES. </t>
  </si>
  <si>
    <t>CONSORCIO FDLT_ 013</t>
  </si>
  <si>
    <t>CPS-37-2018</t>
  </si>
  <si>
    <t>CPS - 38 -2018</t>
  </si>
  <si>
    <t>96-2018</t>
  </si>
  <si>
    <t>064- 2017</t>
  </si>
  <si>
    <t>CPS-064-2017</t>
  </si>
  <si>
    <t>REALIZAR EL MANTENIMIENTO PREVENTIVO DE LOS EQUIPOS DE COMPUTO IMPRESORAS ESCANER VIDEO BEAM UPS EQUIPOS ACTIVOS SERVIDOR DE PROPIEDAD DEL FDLT  INCLUIDAS BOLSAS DE REPUESTOS AGOTABLES</t>
  </si>
  <si>
    <t>AA MANTENIMIENTO A COMPUTADORES SAS</t>
  </si>
  <si>
    <t>No ha seleccionado un número de programa</t>
  </si>
  <si>
    <t>ADQUISICIÓN DE LAS PÓLIZAS DE DAÑOS Y PATRIMONIALES, PARA EL PROGRAMA DE SEGUROS DEL FONDO DE DESARROLLO LOCAL DE TEUSAQUILLO CON EL FIN DE PROTEGER LOS BIENES MUEBLES E INMUEBLES DE SU PROPIEDAD, LOS INTERESES PATRIMONIALES Y LOS QUE SE ENCUENTREN BAJO SU CUIDADO, CUSTODIA, TENENCIA Y CONTROL.</t>
  </si>
  <si>
    <t>SUMINISTRO DE MATERIALES, ELEMENTOS Y CONSUMIBLES CON EL ÁNIMO DE REALIZAR ACCIONES DE EMBELLECIMIENTO DE ESPACIO PÚBLICO EN LA LOCALIDAD DE TEUSAQUILLO</t>
  </si>
  <si>
    <t>052-2017</t>
  </si>
  <si>
    <t>CPS-052-2017</t>
  </si>
  <si>
    <t xml:space="preserve">PRESTAR EL SERVICIO INTEGRAL DE ASEO, CAFETERÍA Y MANTENIMIENTO DE LAS INSTALACIONES FISICAS, CON PERSONAL, EQUIPOS, INSUMOS, MATERIALES Y HERRAMIENTAS NECESARIAS PARA LA PRESTACIÓN DEL SERVICIO REQUERIDO, EN LAS INSTALACIONES DONDE FUNCIONEN LAS DEPENDENCIAS DE LA ALCALDÍA LOCAL DE TEUSAQUILLO, INCLUIDA LA JAL DE TEUSAQUILLO, DE ACUERDO A LOS ESTUDIOS PREVIOS, PLIEGO DE CONDICIONES Y ANEXOS TECNICOS </t>
  </si>
  <si>
    <t>ARIOS COLOMBIA SAS</t>
  </si>
  <si>
    <t>ARL</t>
  </si>
  <si>
    <t>ACTAS</t>
  </si>
  <si>
    <t>COMPENSAR</t>
  </si>
  <si>
    <t>SUBSIDIO TIPO C</t>
  </si>
  <si>
    <t>SEGUROS SALUD EDILES</t>
  </si>
  <si>
    <t>SERVICIOS PÚBLICOS</t>
  </si>
  <si>
    <t>IMPUESTOS</t>
  </si>
  <si>
    <t>CAJA MENOR</t>
  </si>
  <si>
    <t>Convenio Interadministrativo 193-2018</t>
  </si>
  <si>
    <t>CONTRATO INTERADMINISTRATIVO</t>
  </si>
  <si>
    <t>AUNAR ESFUERZOS ENTRE LA SUB RED INTEGRAL SE SERVICIOS D ELA SUBRED NORTE Y EL FDLT PARA EL OTORGAMIENTO DE DISPOSITIVOS DE ASISTENCIA PERSONAL NO INCLUIDAS O NO CUBIERTAS EN EL POS</t>
  </si>
  <si>
    <t>1354</t>
  </si>
  <si>
    <t>SUBRED INTEGRAL DE SERVICIOS DE SALUD  NORTE</t>
  </si>
  <si>
    <t>001-2016</t>
  </si>
  <si>
    <t>Contrato Interadministrativo 001-2016</t>
  </si>
  <si>
    <t>PRESTAR LOS SERVICIOS DE RECOLECCIÓN, CURSO Y ENTREGA DE CORREO CERTIFICADO, CORRESPONDENCIA Y DEMÁS SERVICIOS POSTALES QUE REQUIER EL FDLT</t>
  </si>
  <si>
    <t>SERVICIOS POSTALES NACIONALES 472</t>
  </si>
  <si>
    <t>49-2017</t>
  </si>
  <si>
    <t>CPS-049-2017</t>
  </si>
  <si>
    <t>CONTRATO DE PRESTACION DE SERVICIOS</t>
  </si>
  <si>
    <t>PRESTAR EL SERVICIO INTEGRAL DE FOTOCOPIADO A PRECIOS UNITARIOS SIN FORMULA DE REAJUSTE MEDIANTE EL SISTEMA DE OUTSOURCING DE ACUERDO CON LOS PRESENTES ESTUDIOS PREVIOS, ANEXOS TECNICOS E INVITACIÓN.</t>
  </si>
  <si>
    <t>SERTCO S&amp;S LTDA</t>
  </si>
  <si>
    <t>68-2017</t>
  </si>
  <si>
    <t>CPS-068-2017</t>
  </si>
  <si>
    <t>079-2017</t>
  </si>
  <si>
    <t>SAMC 010 2017</t>
  </si>
  <si>
    <t>Adquirir la Póliza de vida grupo de Ediles de la Localidad de Teusaquillo, con Compañía de Seguros Generales y/o de vida legalmente constituidas en Colombia, de acuerdo a los presentes estudios previos y pliego de condiciones</t>
  </si>
  <si>
    <t>060-2017</t>
  </si>
  <si>
    <t>FDLT-SASI-009-201</t>
  </si>
  <si>
    <t>EL SUMINISTRO DE ELEMENTOS DE PAPELERÍA TONERS, TINTAS, CARTUCHOS, CONSUMIBLES Y ELEMENTOS DE IMPRESIÓN, ASÍ COMO LOS ELEMENTOS Y UTILES DE OFICINA CON DESTINO AL FDL DE TEUSAQUILLO, CONFORME A LAS NECESIDADES DE LA ENTIDAD POR EL SISTEMA DE PEDIDO A DEMANDA</t>
  </si>
  <si>
    <t>GRUPO LOS LAGOS S.A.S</t>
  </si>
  <si>
    <t>55-2016</t>
  </si>
  <si>
    <t>CAR-55-2016</t>
  </si>
  <si>
    <t xml:space="preserve">ENTREGAT AL FDLT A TITULO DE ARRENDAMIENTO EL USO Y GOCE DE UN INMUEBLE UBICADO EN LA CALLE 39B # 19 - 30 </t>
  </si>
  <si>
    <t>53/2017</t>
  </si>
  <si>
    <t xml:space="preserve">CAR 053 2017 </t>
  </si>
  <si>
    <t>ENTREGAR AL FONDO DE DESARROLLO LOCAL DE TEUSAQUILLO A TÍTULO DE ARRENDAMIENTO, EL USO Y GOCE DEL SIGUIENTE INMUEBLE UBICADO EN LA CALLE 37 No. 19-36 PARA EL FUNCIONAMIENTO DEL DEPÓSITO Y OFICINA DEL ALMACÉN DE LA ALCALDÍA LOCAL, ADEMÁS DE CONTAR CON LOS ESPACIOS ADECUADOS PARA LA REALIZACIÓN DE LAS ACTIVIDADES PROPIAS DE LOS DIFERENTES ESPACIOS DE PARTICIPACIÓN CIUDADANA</t>
  </si>
  <si>
    <r>
      <t xml:space="preserve"> </t>
    </r>
    <r>
      <rPr>
        <b/>
        <sz val="11"/>
        <color indexed="8"/>
        <rFont val="Calibri"/>
        <family val="2"/>
      </rPr>
      <t>CECILIA CABEZAS</t>
    </r>
  </si>
  <si>
    <t>Total</t>
  </si>
  <si>
    <t>HONORARIOS EDILES</t>
  </si>
  <si>
    <t>OTROS GASTOS DE FUNCIONAMIENTO NO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</si>
</sst>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164" formatCode="_(* #,##0.00_);_(* \(#,##0.00\);_(* &quot;-&quot;??_);_(@_)"/>
    <numFmt numFmtId="165" formatCode="&quot;$&quot;\ #,##0;[Red]\-&quot;$&quot;\ #,##0"/>
    <numFmt numFmtId="166" formatCode="&quot;$&quot;\ #,##0.00"/>
    <numFmt numFmtId="167" formatCode="_(* #,##0_);_(* \(#,##0\);_(* &quot;-&quot;??_);_(@_)"/>
    <numFmt numFmtId="168" formatCode="0.0"/>
    <numFmt numFmtId="169" formatCode="000"/>
    <numFmt numFmtId="170" formatCode="_(&quot;$&quot;\ * #,##0_);_(&quot;$&quot;\ * \(#,##0\);_(&quot;$&quot;\ * &quot;-&quot;??_);_(@_)"/>
    <numFmt numFmtId="171" formatCode="dd/mm/yyyy;@"/>
    <numFmt numFmtId="172" formatCode="&quot;$&quot;\ #,##0"/>
    <numFmt numFmtId="173" formatCode="[$-C0A]d\-mmm\-yyyy;@"/>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b/>
      <sz val="14"/>
      <name val="Times New Roman"/>
      <family val="1"/>
    </font>
    <font>
      <sz val="12"/>
      <color indexed="8"/>
      <name val="Arial"/>
      <family val="2"/>
    </font>
    <font>
      <sz val="11"/>
      <color indexed="8"/>
      <name val="Arial"/>
      <family val="2"/>
    </font>
    <font>
      <sz val="10"/>
      <color indexed="8"/>
      <name val="Arial"/>
      <family val="2"/>
    </font>
    <font>
      <sz val="11"/>
      <color indexed="9"/>
      <name val="Calibri"/>
      <family val="2"/>
    </font>
    <font>
      <b/>
      <sz val="12"/>
      <name val="Arial"/>
      <family val="2"/>
    </font>
    <font>
      <sz val="12"/>
      <name val="Arial"/>
      <family val="2"/>
    </font>
    <font>
      <b/>
      <sz val="10"/>
      <name val="Arial"/>
      <family val="2"/>
    </font>
    <font>
      <u/>
      <sz val="11"/>
      <color theme="10"/>
      <name val="Arial"/>
      <family val="2"/>
    </font>
    <font>
      <sz val="9"/>
      <color rgb="FF000000"/>
      <name val="Arial"/>
      <family val="2"/>
    </font>
    <font>
      <sz val="11"/>
      <name val="Arial"/>
      <family val="2"/>
    </font>
    <font>
      <u/>
      <sz val="11"/>
      <name val="Calibri"/>
      <family val="2"/>
      <scheme val="minor"/>
    </font>
    <font>
      <sz val="11"/>
      <name val="Calibri"/>
      <family val="2"/>
    </font>
    <font>
      <b/>
      <sz val="11"/>
      <name val="Arial"/>
      <family val="2"/>
    </font>
    <font>
      <sz val="9"/>
      <color indexed="8"/>
      <name val="Arial"/>
      <family val="2"/>
    </font>
    <font>
      <sz val="12"/>
      <color rgb="FF000000"/>
      <name val="Arial"/>
      <family val="2"/>
    </font>
    <font>
      <b/>
      <sz val="10"/>
      <color indexed="8"/>
      <name val="Arial"/>
      <family val="2"/>
    </font>
    <font>
      <sz val="11"/>
      <color rgb="FF333333"/>
      <name val="Calibri"/>
      <family val="2"/>
      <scheme val="minor"/>
    </font>
    <font>
      <sz val="11"/>
      <color rgb="FF333333"/>
      <name val="Calibri"/>
      <family val="2"/>
    </font>
    <font>
      <b/>
      <sz val="11"/>
      <color indexed="8"/>
      <name val="Calibri"/>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indexed="10"/>
        <bgColor indexed="60"/>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bottom/>
      <diagonal/>
    </border>
  </borders>
  <cellStyleXfs count="10">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0" fontId="27" fillId="0" borderId="0"/>
    <xf numFmtId="0" fontId="29" fillId="5" borderId="0" applyBorder="0" applyProtection="0"/>
    <xf numFmtId="0" fontId="33" fillId="0" borderId="0" applyNumberFormat="0" applyFill="0" applyBorder="0" applyAlignment="0" applyProtection="0"/>
    <xf numFmtId="0" fontId="28" fillId="0" borderId="0" applyBorder="0" applyProtection="0"/>
    <xf numFmtId="0" fontId="28" fillId="0" borderId="0" applyBorder="0" applyProtection="0"/>
    <xf numFmtId="41" fontId="1" fillId="0" borderId="0" applyFont="0" applyFill="0" applyBorder="0" applyAlignment="0" applyProtection="0"/>
  </cellStyleXfs>
  <cellXfs count="342">
    <xf numFmtId="0" fontId="0" fillId="0" borderId="0" xfId="0"/>
    <xf numFmtId="0" fontId="10" fillId="0" borderId="0" xfId="0" applyFont="1" applyAlignment="1">
      <alignment vertical="center"/>
    </xf>
    <xf numFmtId="0" fontId="0" fillId="0" borderId="0" xfId="0" applyFill="1"/>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13" fillId="0" borderId="0" xfId="0" applyFont="1" applyAlignment="1"/>
    <xf numFmtId="0" fontId="13" fillId="0" borderId="0" xfId="0" applyFont="1" applyAlignment="1">
      <alignment horizontal="left"/>
    </xf>
    <xf numFmtId="0" fontId="14" fillId="0" borderId="0" xfId="0" applyFont="1" applyAlignment="1"/>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4" xfId="0" applyFont="1" applyFill="1" applyBorder="1" applyAlignment="1" applyProtection="1">
      <alignment horizontal="center" vertical="center" wrapText="1"/>
    </xf>
    <xf numFmtId="3" fontId="22" fillId="0" borderId="4" xfId="0" applyNumberFormat="1" applyFont="1" applyFill="1" applyBorder="1" applyAlignment="1" applyProtection="1">
      <alignment horizontal="center" vertical="center" wrapText="1"/>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6" fillId="0" borderId="4" xfId="4" applyFont="1" applyBorder="1" applyAlignment="1">
      <alignment wrapText="1"/>
    </xf>
    <xf numFmtId="0" fontId="26" fillId="0" borderId="4" xfId="4" applyFont="1" applyBorder="1" applyAlignment="1">
      <alignment wrapText="1"/>
    </xf>
    <xf numFmtId="0" fontId="26" fillId="0" borderId="4" xfId="4" applyFont="1" applyBorder="1" applyAlignment="1">
      <alignment wrapText="1"/>
    </xf>
    <xf numFmtId="0" fontId="0" fillId="2" borderId="12" xfId="0" applyFill="1" applyBorder="1" applyProtection="1">
      <protection locked="0"/>
    </xf>
    <xf numFmtId="0" fontId="31" fillId="2" borderId="4" xfId="6" applyFont="1" applyFill="1" applyBorder="1" applyAlignment="1">
      <alignment horizontal="center" vertical="center" wrapText="1"/>
    </xf>
    <xf numFmtId="0" fontId="0" fillId="2" borderId="12" xfId="0" applyFill="1" applyBorder="1" applyAlignment="1" applyProtection="1">
      <alignment wrapText="1"/>
      <protection locked="0"/>
    </xf>
    <xf numFmtId="0" fontId="26" fillId="2" borderId="4" xfId="4" applyFont="1" applyFill="1" applyBorder="1" applyAlignment="1" applyProtection="1">
      <alignment horizontal="center" vertical="center" wrapText="1"/>
      <protection locked="0"/>
    </xf>
    <xf numFmtId="0" fontId="35" fillId="2" borderId="4" xfId="4" applyFont="1" applyFill="1" applyBorder="1" applyAlignment="1" applyProtection="1">
      <alignment horizontal="center" vertical="center" wrapText="1"/>
      <protection locked="0"/>
    </xf>
    <xf numFmtId="0" fontId="22" fillId="2" borderId="10" xfId="0" applyFont="1" applyFill="1" applyBorder="1" applyAlignment="1" applyProtection="1">
      <alignment horizontal="justify" vertical="top" wrapText="1"/>
    </xf>
    <xf numFmtId="0" fontId="22" fillId="2" borderId="8" xfId="0" applyFont="1" applyFill="1" applyBorder="1" applyAlignment="1" applyProtection="1">
      <alignment horizontal="justify" vertical="top" wrapText="1"/>
    </xf>
    <xf numFmtId="0" fontId="22" fillId="2" borderId="18" xfId="0" applyFont="1" applyFill="1" applyBorder="1" applyAlignment="1" applyProtection="1">
      <alignment horizontal="justify" vertical="top" wrapText="1"/>
    </xf>
    <xf numFmtId="0" fontId="24" fillId="2" borderId="8" xfId="0" applyFont="1" applyFill="1" applyBorder="1" applyAlignment="1" applyProtection="1">
      <alignment horizontal="justify" vertical="top" wrapText="1"/>
    </xf>
    <xf numFmtId="0" fontId="22" fillId="2" borderId="9" xfId="0" applyFont="1" applyFill="1" applyBorder="1" applyAlignment="1" applyProtection="1">
      <alignment horizontal="justify" vertical="top" wrapText="1"/>
    </xf>
    <xf numFmtId="10" fontId="24" fillId="2" borderId="11" xfId="0" applyNumberFormat="1" applyFont="1" applyFill="1" applyBorder="1" applyAlignment="1" applyProtection="1">
      <alignment vertical="center" textRotation="90" wrapText="1"/>
    </xf>
    <xf numFmtId="0" fontId="22" fillId="2" borderId="8"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4" xfId="0" applyFont="1" applyFill="1" applyBorder="1" applyAlignment="1" applyProtection="1">
      <alignment horizontal="center" vertical="center" wrapText="1"/>
    </xf>
    <xf numFmtId="3" fontId="22" fillId="2" borderId="4" xfId="0" applyNumberFormat="1"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22" fillId="2" borderId="19" xfId="0" applyFont="1" applyFill="1" applyBorder="1" applyAlignment="1" applyProtection="1">
      <alignment horizontal="center" vertical="center" wrapText="1"/>
    </xf>
    <xf numFmtId="3" fontId="22" fillId="2" borderId="19" xfId="0" applyNumberFormat="1" applyFont="1" applyFill="1" applyBorder="1" applyAlignment="1" applyProtection="1">
      <alignment horizontal="center" vertical="center" wrapText="1"/>
    </xf>
    <xf numFmtId="0" fontId="22" fillId="2" borderId="5" xfId="0" applyFont="1" applyFill="1" applyBorder="1" applyAlignment="1" applyProtection="1">
      <alignment vertical="center" textRotation="90" wrapText="1"/>
    </xf>
    <xf numFmtId="0" fontId="8" fillId="2" borderId="12" xfId="3" applyFont="1" applyFill="1" applyBorder="1" applyAlignment="1" applyProtection="1">
      <alignment wrapText="1"/>
      <protection locked="0"/>
    </xf>
    <xf numFmtId="0" fontId="0" fillId="2" borderId="12" xfId="0" applyNumberFormat="1" applyFill="1" applyBorder="1" applyProtection="1">
      <protection locked="0"/>
    </xf>
    <xf numFmtId="0" fontId="0" fillId="2" borderId="12" xfId="0" applyNumberFormat="1" applyFill="1" applyBorder="1" applyAlignment="1" applyProtection="1">
      <alignment wrapText="1"/>
      <protection locked="0"/>
    </xf>
    <xf numFmtId="49" fontId="0" fillId="2" borderId="12" xfId="0" applyNumberFormat="1" applyFill="1" applyBorder="1" applyProtection="1">
      <protection locked="0"/>
    </xf>
    <xf numFmtId="3" fontId="8" fillId="2" borderId="12" xfId="1" applyNumberFormat="1" applyFont="1" applyFill="1" applyBorder="1" applyAlignment="1" applyProtection="1">
      <alignment horizontal="right" wrapText="1"/>
      <protection locked="0"/>
    </xf>
    <xf numFmtId="167" fontId="8" fillId="2" borderId="12" xfId="1" applyNumberFormat="1" applyFont="1" applyFill="1" applyBorder="1" applyAlignment="1" applyProtection="1">
      <alignment horizontal="left" wrapText="1"/>
      <protection locked="0"/>
    </xf>
    <xf numFmtId="0" fontId="4" fillId="2" borderId="16" xfId="0" applyFont="1" applyFill="1" applyBorder="1" applyAlignment="1" applyProtection="1">
      <alignment vertical="center" textRotation="90" wrapText="1"/>
      <protection locked="0"/>
    </xf>
    <xf numFmtId="10" fontId="0" fillId="2" borderId="12" xfId="0" applyNumberFormat="1" applyFill="1" applyBorder="1" applyProtection="1">
      <protection locked="0"/>
    </xf>
    <xf numFmtId="167" fontId="0" fillId="2" borderId="0" xfId="0" applyNumberFormat="1" applyFill="1" applyProtection="1">
      <protection locked="0"/>
    </xf>
    <xf numFmtId="0" fontId="0" fillId="2" borderId="0" xfId="0" applyFill="1" applyProtection="1">
      <protection locked="0"/>
    </xf>
    <xf numFmtId="169" fontId="31" fillId="2" borderId="4" xfId="4" applyNumberFormat="1" applyFont="1" applyFill="1" applyBorder="1" applyAlignment="1" applyProtection="1">
      <alignment horizontal="center" vertical="center" wrapText="1"/>
      <protection locked="0"/>
    </xf>
    <xf numFmtId="3" fontId="31" fillId="2" borderId="4" xfId="4" applyNumberFormat="1" applyFont="1" applyFill="1" applyBorder="1" applyAlignment="1" applyProtection="1">
      <alignment horizontal="center" vertical="center" wrapText="1"/>
      <protection locked="0"/>
    </xf>
    <xf numFmtId="172" fontId="31" fillId="2" borderId="4" xfId="4" applyNumberFormat="1" applyFont="1" applyFill="1" applyBorder="1" applyAlignment="1">
      <alignment horizontal="center" vertical="center" wrapText="1"/>
    </xf>
    <xf numFmtId="173" fontId="31" fillId="2" borderId="4" xfId="4" applyNumberFormat="1" applyFont="1" applyFill="1" applyBorder="1" applyAlignment="1" applyProtection="1">
      <alignment horizontal="center" vertical="center" wrapText="1"/>
      <protection locked="0"/>
    </xf>
    <xf numFmtId="14" fontId="31" fillId="2" borderId="4" xfId="4" applyNumberFormat="1" applyFont="1" applyFill="1" applyBorder="1" applyAlignment="1" applyProtection="1">
      <alignment horizontal="center" vertical="center" wrapText="1"/>
      <protection locked="0"/>
    </xf>
    <xf numFmtId="171" fontId="31" fillId="2" borderId="4" xfId="4" applyNumberFormat="1" applyFont="1" applyFill="1" applyBorder="1" applyAlignment="1" applyProtection="1">
      <alignment horizontal="center" vertical="center" wrapText="1"/>
      <protection locked="0"/>
    </xf>
    <xf numFmtId="0" fontId="31" fillId="2" borderId="4" xfId="4" applyFont="1" applyFill="1" applyBorder="1" applyAlignment="1" applyProtection="1">
      <alignment horizontal="center" vertical="center" wrapText="1"/>
      <protection locked="0"/>
    </xf>
    <xf numFmtId="0" fontId="31" fillId="2" borderId="4" xfId="4" applyFont="1" applyFill="1" applyBorder="1" applyAlignment="1" applyProtection="1">
      <alignment horizontal="left" wrapText="1"/>
      <protection locked="0"/>
    </xf>
    <xf numFmtId="0" fontId="31" fillId="2" borderId="4" xfId="4" applyFont="1" applyFill="1" applyBorder="1" applyAlignment="1" applyProtection="1">
      <alignment horizontal="left" vertical="center" wrapText="1"/>
      <protection locked="0"/>
    </xf>
    <xf numFmtId="0" fontId="19" fillId="2" borderId="4" xfId="4" applyFont="1" applyFill="1" applyBorder="1" applyAlignment="1" applyProtection="1">
      <alignment horizontal="center" vertical="center" wrapText="1"/>
      <protection locked="0"/>
    </xf>
    <xf numFmtId="0" fontId="32" fillId="2" borderId="4" xfId="4" applyFont="1" applyFill="1" applyBorder="1" applyAlignment="1" applyProtection="1">
      <alignment horizontal="center" vertical="center" wrapText="1"/>
      <protection locked="0"/>
    </xf>
    <xf numFmtId="3" fontId="32" fillId="2" borderId="4" xfId="4" applyNumberFormat="1" applyFont="1" applyFill="1" applyBorder="1" applyAlignment="1" applyProtection="1">
      <alignment horizontal="center" vertical="center" wrapText="1"/>
      <protection locked="0"/>
    </xf>
    <xf numFmtId="0" fontId="31" fillId="2" borderId="4" xfId="4" applyFont="1" applyFill="1" applyBorder="1" applyAlignment="1" applyProtection="1">
      <alignment vertical="center" wrapText="1"/>
      <protection locked="0"/>
    </xf>
    <xf numFmtId="3" fontId="19" fillId="2" borderId="4" xfId="6" applyNumberFormat="1" applyFont="1" applyFill="1" applyBorder="1" applyAlignment="1">
      <alignment horizontal="center" vertical="center" wrapText="1"/>
    </xf>
    <xf numFmtId="164" fontId="8" fillId="2" borderId="12" xfId="1" applyNumberFormat="1" applyFont="1" applyFill="1" applyBorder="1" applyAlignment="1" applyProtection="1">
      <alignment horizontal="left" wrapText="1"/>
      <protection locked="0"/>
    </xf>
    <xf numFmtId="14" fontId="0" fillId="2" borderId="12" xfId="0" applyNumberFormat="1" applyFill="1" applyBorder="1" applyProtection="1">
      <protection locked="0"/>
    </xf>
    <xf numFmtId="0" fontId="12" fillId="2" borderId="12" xfId="0" applyFont="1" applyFill="1" applyBorder="1" applyProtection="1">
      <protection locked="0"/>
    </xf>
    <xf numFmtId="0" fontId="12" fillId="2" borderId="12" xfId="0" applyFont="1" applyFill="1" applyBorder="1" applyAlignment="1" applyProtection="1">
      <alignment wrapText="1"/>
      <protection locked="0"/>
    </xf>
    <xf numFmtId="0" fontId="31" fillId="2" borderId="4" xfId="4" applyFont="1" applyFill="1" applyBorder="1" applyAlignment="1">
      <alignment wrapText="1"/>
    </xf>
    <xf numFmtId="0" fontId="37" fillId="2" borderId="12" xfId="3" applyFont="1" applyFill="1" applyBorder="1" applyAlignment="1" applyProtection="1">
      <alignment wrapText="1"/>
      <protection locked="0"/>
    </xf>
    <xf numFmtId="0" fontId="12" fillId="2" borderId="12" xfId="0" applyNumberFormat="1" applyFont="1" applyFill="1" applyBorder="1" applyProtection="1">
      <protection locked="0"/>
    </xf>
    <xf numFmtId="0" fontId="12" fillId="2" borderId="12" xfId="0" applyNumberFormat="1" applyFont="1" applyFill="1" applyBorder="1" applyAlignment="1" applyProtection="1">
      <alignment wrapText="1"/>
      <protection locked="0"/>
    </xf>
    <xf numFmtId="49" fontId="12" fillId="2" borderId="12" xfId="0" applyNumberFormat="1" applyFont="1" applyFill="1" applyBorder="1" applyProtection="1">
      <protection locked="0"/>
    </xf>
    <xf numFmtId="0" fontId="31" fillId="2" borderId="4" xfId="4" applyFont="1" applyFill="1" applyBorder="1" applyAlignment="1" applyProtection="1">
      <alignment vertical="center"/>
      <protection locked="0"/>
    </xf>
    <xf numFmtId="0" fontId="30" fillId="2" borderId="4" xfId="4" applyFont="1" applyFill="1" applyBorder="1" applyAlignment="1" applyProtection="1">
      <alignment vertical="center"/>
      <protection locked="0"/>
    </xf>
    <xf numFmtId="170" fontId="31" fillId="2" borderId="4" xfId="4" applyNumberFormat="1" applyFont="1" applyFill="1" applyBorder="1" applyAlignment="1">
      <alignment vertical="center"/>
    </xf>
    <xf numFmtId="3" fontId="37" fillId="2" borderId="12" xfId="1" applyNumberFormat="1" applyFont="1" applyFill="1" applyBorder="1" applyAlignment="1" applyProtection="1">
      <alignment horizontal="right" wrapText="1"/>
      <protection locked="0"/>
    </xf>
    <xf numFmtId="167" fontId="37" fillId="2" borderId="12" xfId="1" applyNumberFormat="1" applyFont="1" applyFill="1" applyBorder="1" applyAlignment="1" applyProtection="1">
      <alignment horizontal="left" wrapText="1"/>
      <protection locked="0"/>
    </xf>
    <xf numFmtId="10" fontId="12" fillId="2" borderId="12" xfId="0" applyNumberFormat="1" applyFont="1" applyFill="1" applyBorder="1" applyProtection="1">
      <protection locked="0"/>
    </xf>
    <xf numFmtId="14" fontId="31" fillId="2" borderId="4" xfId="4" applyNumberFormat="1" applyFont="1" applyFill="1" applyBorder="1" applyAlignment="1">
      <alignment horizontal="center" vertical="center" wrapText="1"/>
    </xf>
    <xf numFmtId="0" fontId="30" fillId="2" borderId="4" xfId="4" applyFont="1" applyFill="1" applyBorder="1" applyAlignment="1" applyProtection="1">
      <alignment horizontal="center" vertical="center" wrapText="1"/>
      <protection locked="0"/>
    </xf>
    <xf numFmtId="3" fontId="30" fillId="2" borderId="4" xfId="4" applyNumberFormat="1" applyFont="1" applyFill="1" applyBorder="1" applyAlignment="1" applyProtection="1">
      <alignment horizontal="center" vertical="center" wrapText="1"/>
      <protection locked="0"/>
    </xf>
    <xf numFmtId="3" fontId="35" fillId="2" borderId="4" xfId="4" applyNumberFormat="1" applyFont="1" applyFill="1" applyBorder="1" applyAlignment="1" applyProtection="1">
      <alignment horizontal="center" vertical="center" wrapText="1"/>
      <protection locked="0"/>
    </xf>
    <xf numFmtId="0" fontId="30" fillId="2" borderId="0" xfId="4" applyFont="1" applyFill="1" applyAlignment="1">
      <alignment horizontal="center" vertical="center" wrapText="1"/>
    </xf>
    <xf numFmtId="3" fontId="19" fillId="2" borderId="4" xfId="4" applyNumberFormat="1" applyFont="1" applyFill="1" applyBorder="1" applyAlignment="1" applyProtection="1">
      <alignment horizontal="center" vertical="center" wrapText="1"/>
      <protection locked="0"/>
    </xf>
    <xf numFmtId="172" fontId="19" fillId="2" borderId="4" xfId="4" applyNumberFormat="1" applyFont="1" applyFill="1" applyBorder="1" applyAlignment="1">
      <alignment horizontal="center" vertical="center" wrapText="1"/>
    </xf>
    <xf numFmtId="173" fontId="19" fillId="2" borderId="4" xfId="4" applyNumberFormat="1" applyFont="1" applyFill="1" applyBorder="1" applyAlignment="1" applyProtection="1">
      <alignment horizontal="center" vertical="center" wrapText="1"/>
      <protection locked="0"/>
    </xf>
    <xf numFmtId="14" fontId="19" fillId="2" borderId="4" xfId="4" applyNumberFormat="1" applyFont="1" applyFill="1" applyBorder="1" applyAlignment="1" applyProtection="1">
      <alignment horizontal="center" vertical="center" wrapText="1"/>
      <protection locked="0"/>
    </xf>
    <xf numFmtId="171" fontId="19" fillId="2" borderId="4" xfId="4" applyNumberFormat="1" applyFont="1" applyFill="1" applyBorder="1" applyAlignment="1" applyProtection="1">
      <alignment horizontal="center" vertical="center" wrapText="1"/>
      <protection locked="0"/>
    </xf>
    <xf numFmtId="0" fontId="19" fillId="2" borderId="4" xfId="4" applyFont="1" applyFill="1" applyBorder="1" applyAlignment="1">
      <alignment horizontal="center" vertical="center" wrapText="1"/>
    </xf>
    <xf numFmtId="0" fontId="0" fillId="2" borderId="12" xfId="0" applyFill="1" applyBorder="1" applyAlignment="1" applyProtection="1">
      <alignment horizontal="center"/>
      <protection locked="0"/>
    </xf>
    <xf numFmtId="0" fontId="8" fillId="2" borderId="12" xfId="3" applyFont="1" applyFill="1" applyBorder="1" applyAlignment="1" applyProtection="1">
      <alignment horizontal="center" vertical="center" wrapText="1"/>
      <protection locked="0"/>
    </xf>
    <xf numFmtId="0" fontId="12" fillId="0" borderId="4" xfId="0" applyFont="1" applyBorder="1" applyAlignment="1">
      <alignment horizontal="center"/>
    </xf>
    <xf numFmtId="4" fontId="42" fillId="0" borderId="4" xfId="0" applyNumberFormat="1" applyFont="1" applyBorder="1"/>
    <xf numFmtId="0" fontId="0" fillId="2" borderId="12" xfId="0" applyFill="1" applyBorder="1" applyAlignment="1" applyProtection="1">
      <alignment horizontal="center" vertical="center"/>
      <protection locked="0"/>
    </xf>
    <xf numFmtId="4" fontId="43" fillId="0" borderId="4" xfId="0" applyNumberFormat="1" applyFont="1" applyBorder="1"/>
    <xf numFmtId="169" fontId="35" fillId="2" borderId="4" xfId="4" applyNumberFormat="1" applyFont="1" applyFill="1" applyBorder="1" applyAlignment="1" applyProtection="1">
      <alignment horizontal="center" vertical="center" wrapText="1"/>
      <protection locked="0"/>
    </xf>
    <xf numFmtId="169" fontId="19" fillId="2" borderId="4" xfId="4" applyNumberFormat="1" applyFont="1" applyFill="1" applyBorder="1" applyAlignment="1" applyProtection="1">
      <alignment horizontal="center" vertical="center" wrapText="1"/>
      <protection locked="0"/>
    </xf>
    <xf numFmtId="0" fontId="0" fillId="2" borderId="12" xfId="0" applyFont="1" applyFill="1" applyBorder="1" applyProtection="1">
      <protection locked="0"/>
    </xf>
    <xf numFmtId="0" fontId="44" fillId="2" borderId="12" xfId="3" applyFont="1" applyFill="1" applyBorder="1" applyAlignment="1" applyProtection="1">
      <alignment horizontal="center" vertical="center" wrapText="1"/>
      <protection locked="0"/>
    </xf>
    <xf numFmtId="0" fontId="45" fillId="0" borderId="4" xfId="2" applyFont="1" applyBorder="1" applyAlignment="1">
      <alignment vertical="center" wrapText="1"/>
    </xf>
    <xf numFmtId="0" fontId="0" fillId="0" borderId="4" xfId="0" applyBorder="1" applyAlignment="1">
      <alignment vertical="top"/>
    </xf>
    <xf numFmtId="0" fontId="22" fillId="2" borderId="24" xfId="0" applyFont="1" applyFill="1" applyBorder="1" applyAlignment="1" applyProtection="1">
      <alignment horizontal="justify" vertical="top" wrapText="1"/>
    </xf>
    <xf numFmtId="0" fontId="22" fillId="2" borderId="21" xfId="0" applyFont="1" applyFill="1" applyBorder="1" applyAlignment="1" applyProtection="1">
      <alignment horizontal="center" vertical="center"/>
    </xf>
    <xf numFmtId="0" fontId="8" fillId="0" borderId="12" xfId="3" applyFont="1" applyFill="1" applyBorder="1" applyAlignment="1" applyProtection="1">
      <alignment wrapText="1"/>
      <protection locked="0"/>
    </xf>
    <xf numFmtId="0" fontId="3" fillId="2" borderId="0" xfId="0" applyFont="1" applyFill="1" applyAlignment="1" applyProtection="1">
      <alignment vertical="center"/>
    </xf>
    <xf numFmtId="0" fontId="3" fillId="2" borderId="0" xfId="0" applyFont="1" applyFill="1" applyAlignment="1" applyProtection="1">
      <alignment vertical="center" wrapText="1"/>
    </xf>
    <xf numFmtId="3" fontId="4" fillId="2" borderId="0" xfId="0" applyNumberFormat="1" applyFont="1" applyFill="1" applyAlignment="1" applyProtection="1">
      <alignment vertical="center"/>
    </xf>
    <xf numFmtId="3" fontId="3" fillId="2" borderId="0" xfId="0" applyNumberFormat="1" applyFont="1" applyFill="1" applyAlignment="1" applyProtection="1">
      <alignment vertical="center"/>
    </xf>
    <xf numFmtId="0" fontId="22" fillId="2" borderId="11"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23" fillId="2" borderId="0" xfId="0" applyFont="1" applyFill="1" applyAlignment="1" applyProtection="1">
      <alignment horizontal="justify" vertical="top" wrapText="1"/>
    </xf>
    <xf numFmtId="3" fontId="22" fillId="2" borderId="0" xfId="0" applyNumberFormat="1" applyFont="1" applyFill="1" applyBorder="1" applyAlignment="1" applyProtection="1">
      <alignment horizontal="justify" vertical="top" wrapText="1"/>
    </xf>
    <xf numFmtId="166" fontId="22" fillId="2" borderId="13" xfId="0" applyNumberFormat="1" applyFont="1" applyFill="1" applyBorder="1" applyAlignment="1" applyProtection="1">
      <alignment horizontal="justify" vertical="top" wrapText="1"/>
    </xf>
    <xf numFmtId="166" fontId="22" fillId="2" borderId="0" xfId="0" applyNumberFormat="1" applyFont="1" applyFill="1" applyBorder="1" applyAlignment="1" applyProtection="1">
      <alignment horizontal="justify" vertical="top" wrapText="1"/>
    </xf>
    <xf numFmtId="165" fontId="22" fillId="2" borderId="21" xfId="0" applyNumberFormat="1" applyFont="1" applyFill="1" applyBorder="1" applyAlignment="1" applyProtection="1">
      <alignment horizontal="justify" vertical="top" wrapText="1"/>
    </xf>
    <xf numFmtId="3" fontId="4" fillId="2" borderId="0" xfId="0" applyNumberFormat="1" applyFont="1" applyFill="1" applyBorder="1" applyAlignment="1" applyProtection="1">
      <alignment horizontal="justify" vertical="top" wrapText="1"/>
    </xf>
    <xf numFmtId="166" fontId="22" fillId="2" borderId="17" xfId="0" applyNumberFormat="1" applyFont="1" applyFill="1" applyBorder="1" applyAlignment="1" applyProtection="1">
      <alignment horizontal="justify" vertical="top" wrapText="1"/>
    </xf>
    <xf numFmtId="165" fontId="22" fillId="2" borderId="25" xfId="0" applyNumberFormat="1" applyFont="1" applyFill="1" applyBorder="1" applyAlignment="1" applyProtection="1">
      <alignment horizontal="justify" vertical="top" wrapText="1"/>
    </xf>
    <xf numFmtId="165" fontId="22" fillId="2" borderId="11" xfId="0" applyNumberFormat="1" applyFont="1" applyFill="1" applyBorder="1" applyAlignment="1" applyProtection="1">
      <alignment horizontal="justify" vertical="top" wrapText="1"/>
    </xf>
    <xf numFmtId="0" fontId="22" fillId="2" borderId="0" xfId="0" applyFont="1" applyFill="1" applyBorder="1" applyAlignment="1" applyProtection="1">
      <alignment horizontal="justify" vertical="top" wrapText="1"/>
    </xf>
    <xf numFmtId="0" fontId="5" fillId="2" borderId="0" xfId="0" applyFont="1" applyFill="1" applyAlignment="1" applyProtection="1">
      <alignment horizontal="center" vertical="center" wrapText="1"/>
    </xf>
    <xf numFmtId="165" fontId="22" fillId="2" borderId="14" xfId="0" applyNumberFormat="1" applyFont="1" applyFill="1" applyBorder="1" applyAlignment="1" applyProtection="1">
      <alignment horizontal="justify" vertical="top" wrapText="1"/>
    </xf>
    <xf numFmtId="0" fontId="3" fillId="0" borderId="0" xfId="0" applyFont="1" applyFill="1" applyAlignment="1" applyProtection="1">
      <alignment vertical="center"/>
    </xf>
    <xf numFmtId="169" fontId="31" fillId="2" borderId="4" xfId="4" applyNumberFormat="1" applyFont="1" applyFill="1" applyBorder="1" applyAlignment="1" applyProtection="1">
      <alignment horizontal="center" vertical="center" wrapText="1"/>
    </xf>
    <xf numFmtId="0" fontId="12" fillId="2" borderId="12" xfId="0" applyFont="1" applyFill="1" applyBorder="1" applyProtection="1"/>
    <xf numFmtId="0" fontId="31" fillId="2" borderId="4" xfId="6" applyFont="1" applyFill="1" applyBorder="1" applyAlignment="1" applyProtection="1">
      <alignment horizontal="center" vertical="center" wrapText="1"/>
    </xf>
    <xf numFmtId="0" fontId="12" fillId="2" borderId="12" xfId="0" applyFont="1" applyFill="1" applyBorder="1" applyAlignment="1" applyProtection="1">
      <alignment wrapText="1"/>
    </xf>
    <xf numFmtId="0" fontId="31" fillId="2" borderId="4" xfId="4" applyFont="1" applyFill="1" applyBorder="1" applyAlignment="1" applyProtection="1">
      <alignment wrapText="1"/>
    </xf>
    <xf numFmtId="0" fontId="37" fillId="2" borderId="12" xfId="3" applyFont="1" applyFill="1" applyBorder="1" applyAlignment="1" applyProtection="1">
      <alignment wrapText="1"/>
    </xf>
    <xf numFmtId="0" fontId="12" fillId="2" borderId="12" xfId="0" applyNumberFormat="1" applyFont="1" applyFill="1" applyBorder="1" applyProtection="1"/>
    <xf numFmtId="0" fontId="12" fillId="2" borderId="12" xfId="0" applyNumberFormat="1" applyFont="1" applyFill="1" applyBorder="1" applyAlignment="1" applyProtection="1">
      <alignment wrapText="1"/>
    </xf>
    <xf numFmtId="49" fontId="12" fillId="2" borderId="12" xfId="0" applyNumberFormat="1" applyFont="1" applyFill="1" applyBorder="1" applyProtection="1"/>
    <xf numFmtId="0" fontId="31" fillId="2" borderId="4" xfId="4" applyFont="1" applyFill="1" applyBorder="1" applyAlignment="1" applyProtection="1">
      <alignment vertical="center"/>
    </xf>
    <xf numFmtId="0" fontId="30" fillId="2" borderId="4" xfId="4" applyFont="1" applyFill="1" applyBorder="1" applyAlignment="1" applyProtection="1">
      <alignment vertical="center"/>
    </xf>
    <xf numFmtId="170" fontId="31" fillId="2" borderId="4" xfId="4" applyNumberFormat="1" applyFont="1" applyFill="1" applyBorder="1" applyAlignment="1" applyProtection="1">
      <alignment vertical="center"/>
    </xf>
    <xf numFmtId="3" fontId="37" fillId="2" borderId="12" xfId="1" applyNumberFormat="1" applyFont="1" applyFill="1" applyBorder="1" applyAlignment="1" applyProtection="1">
      <alignment horizontal="right" wrapText="1"/>
    </xf>
    <xf numFmtId="167" fontId="37" fillId="2" borderId="12" xfId="1" applyNumberFormat="1" applyFont="1" applyFill="1" applyBorder="1" applyAlignment="1" applyProtection="1">
      <alignment horizontal="left" wrapText="1"/>
    </xf>
    <xf numFmtId="173" fontId="31" fillId="2" borderId="4" xfId="4" applyNumberFormat="1" applyFont="1" applyFill="1" applyBorder="1" applyAlignment="1" applyProtection="1">
      <alignment horizontal="center" vertical="center" wrapText="1"/>
    </xf>
    <xf numFmtId="14" fontId="31" fillId="2" borderId="4" xfId="4" applyNumberFormat="1" applyFont="1" applyFill="1" applyBorder="1" applyAlignment="1" applyProtection="1">
      <alignment horizontal="center" vertical="center" wrapText="1"/>
    </xf>
    <xf numFmtId="171" fontId="31" fillId="2" borderId="4" xfId="4" applyNumberFormat="1" applyFont="1" applyFill="1" applyBorder="1" applyAlignment="1" applyProtection="1">
      <alignment horizontal="center" vertical="center" wrapText="1"/>
    </xf>
    <xf numFmtId="0" fontId="31" fillId="2" borderId="4" xfId="4" applyFont="1" applyFill="1" applyBorder="1" applyAlignment="1" applyProtection="1">
      <alignment horizontal="center" vertical="center" wrapText="1"/>
    </xf>
    <xf numFmtId="0" fontId="4" fillId="2" borderId="16" xfId="0" applyFont="1" applyFill="1" applyBorder="1" applyAlignment="1" applyProtection="1">
      <alignment vertical="center" textRotation="90" wrapText="1"/>
    </xf>
    <xf numFmtId="10" fontId="12" fillId="2" borderId="12" xfId="0" applyNumberFormat="1" applyFont="1" applyFill="1" applyBorder="1" applyProtection="1"/>
    <xf numFmtId="167" fontId="0" fillId="2" borderId="0" xfId="0" applyNumberFormat="1" applyFill="1" applyProtection="1"/>
    <xf numFmtId="0" fontId="0" fillId="2" borderId="0" xfId="0" applyFill="1" applyProtection="1"/>
    <xf numFmtId="0" fontId="31" fillId="2" borderId="4" xfId="6" applyFont="1" applyFill="1" applyBorder="1" applyAlignment="1" applyProtection="1">
      <alignment horizontal="left" vertical="center" wrapText="1"/>
    </xf>
    <xf numFmtId="3" fontId="31" fillId="2" borderId="4" xfId="4" applyNumberFormat="1" applyFont="1" applyFill="1" applyBorder="1" applyAlignment="1" applyProtection="1">
      <alignment vertical="center"/>
    </xf>
    <xf numFmtId="0" fontId="31" fillId="2" borderId="4" xfId="4" applyFont="1" applyFill="1" applyBorder="1" applyAlignment="1" applyProtection="1">
      <alignment horizontal="left" wrapText="1"/>
    </xf>
    <xf numFmtId="0" fontId="31" fillId="2" borderId="4" xfId="4" applyFont="1" applyFill="1" applyBorder="1" applyAlignment="1" applyProtection="1">
      <alignment horizontal="left" vertical="center" wrapText="1"/>
    </xf>
    <xf numFmtId="170" fontId="31" fillId="2" borderId="4" xfId="4" applyNumberFormat="1" applyFont="1" applyFill="1" applyBorder="1" applyAlignment="1" applyProtection="1">
      <alignment horizontal="center" vertical="center"/>
    </xf>
    <xf numFmtId="0" fontId="31" fillId="2" borderId="4" xfId="4" applyFont="1" applyFill="1" applyBorder="1" applyAlignment="1" applyProtection="1">
      <alignment horizontal="center" vertical="center"/>
    </xf>
    <xf numFmtId="172" fontId="31" fillId="2" borderId="4" xfId="4" applyNumberFormat="1" applyFont="1" applyFill="1" applyBorder="1" applyAlignment="1" applyProtection="1">
      <alignment horizontal="right" vertical="center" wrapText="1"/>
    </xf>
    <xf numFmtId="0" fontId="12" fillId="2" borderId="0" xfId="0" applyFont="1" applyFill="1" applyProtection="1"/>
    <xf numFmtId="172" fontId="31" fillId="2" borderId="4" xfId="4" applyNumberFormat="1" applyFont="1" applyFill="1" applyBorder="1" applyAlignment="1" applyProtection="1">
      <alignment horizontal="center" vertical="center" wrapText="1"/>
    </xf>
    <xf numFmtId="14" fontId="31" fillId="2" borderId="4" xfId="4" applyNumberFormat="1" applyFont="1" applyFill="1" applyBorder="1" applyAlignment="1" applyProtection="1">
      <alignment wrapText="1"/>
    </xf>
    <xf numFmtId="0" fontId="30" fillId="0" borderId="4" xfId="4" applyFont="1" applyFill="1" applyBorder="1" applyAlignment="1" applyProtection="1">
      <alignment vertical="center"/>
    </xf>
    <xf numFmtId="0" fontId="31" fillId="2" borderId="4" xfId="4" applyFont="1" applyFill="1" applyBorder="1" applyAlignment="1" applyProtection="1">
      <alignment vertical="center" wrapText="1"/>
    </xf>
    <xf numFmtId="173" fontId="31" fillId="2" borderId="4" xfId="4" applyNumberFormat="1" applyFont="1" applyFill="1" applyBorder="1" applyAlignment="1" applyProtection="1">
      <alignment horizontal="center" vertical="center"/>
    </xf>
    <xf numFmtId="0" fontId="31" fillId="2" borderId="4" xfId="4" applyFont="1" applyFill="1" applyBorder="1" applyAlignment="1" applyProtection="1">
      <alignment horizontal="center"/>
    </xf>
    <xf numFmtId="0" fontId="30" fillId="2" borderId="4" xfId="4" applyFont="1" applyFill="1" applyBorder="1" applyAlignment="1" applyProtection="1">
      <alignment horizontal="center" vertical="center"/>
    </xf>
    <xf numFmtId="3" fontId="31" fillId="2" borderId="4" xfId="4" applyNumberFormat="1" applyFont="1" applyFill="1" applyBorder="1" applyAlignment="1" applyProtection="1">
      <alignment horizontal="center" vertical="center" wrapText="1"/>
    </xf>
    <xf numFmtId="3" fontId="30" fillId="2" borderId="4" xfId="4" applyNumberFormat="1" applyFont="1" applyFill="1" applyBorder="1" applyAlignment="1" applyProtection="1">
      <alignment horizontal="center" vertical="center" wrapText="1"/>
    </xf>
    <xf numFmtId="169" fontId="35" fillId="2" borderId="4" xfId="4" applyNumberFormat="1" applyFont="1" applyFill="1" applyBorder="1" applyAlignment="1" applyProtection="1">
      <alignment horizontal="center" vertical="center" wrapText="1"/>
    </xf>
    <xf numFmtId="0" fontId="35" fillId="2" borderId="4" xfId="4" applyFont="1" applyFill="1" applyBorder="1" applyAlignment="1" applyProtection="1">
      <alignment horizontal="center" vertical="center" wrapText="1"/>
    </xf>
    <xf numFmtId="173" fontId="35" fillId="2" borderId="4" xfId="4" applyNumberFormat="1" applyFont="1" applyFill="1" applyBorder="1" applyAlignment="1" applyProtection="1">
      <alignment horizontal="center" vertical="center" wrapText="1"/>
    </xf>
    <xf numFmtId="14" fontId="35" fillId="2" borderId="4" xfId="4" applyNumberFormat="1" applyFont="1" applyFill="1" applyBorder="1" applyAlignment="1" applyProtection="1">
      <alignment horizontal="center" vertical="center" wrapText="1"/>
    </xf>
    <xf numFmtId="3" fontId="35" fillId="2" borderId="4" xfId="4" applyNumberFormat="1" applyFont="1" applyFill="1" applyBorder="1" applyAlignment="1" applyProtection="1">
      <alignment horizontal="center" vertical="center" wrapText="1"/>
    </xf>
    <xf numFmtId="172" fontId="35" fillId="2" borderId="4" xfId="4" applyNumberFormat="1" applyFont="1" applyFill="1" applyBorder="1" applyAlignment="1" applyProtection="1">
      <alignment horizontal="center" vertical="center" wrapText="1"/>
    </xf>
    <xf numFmtId="171" fontId="35" fillId="2" borderId="4" xfId="4" applyNumberFormat="1" applyFont="1" applyFill="1" applyBorder="1" applyAlignment="1" applyProtection="1">
      <alignment horizontal="center" vertical="center" wrapText="1"/>
    </xf>
    <xf numFmtId="0" fontId="35" fillId="2" borderId="4" xfId="6" applyFont="1" applyFill="1" applyBorder="1" applyAlignment="1" applyProtection="1">
      <alignment horizontal="center" vertical="center" wrapText="1"/>
    </xf>
    <xf numFmtId="0" fontId="38" fillId="2" borderId="4" xfId="4" applyFont="1" applyFill="1" applyBorder="1" applyAlignment="1" applyProtection="1">
      <alignment horizontal="center" vertical="center" wrapText="1"/>
    </xf>
    <xf numFmtId="3" fontId="38" fillId="2" borderId="4" xfId="4" applyNumberFormat="1" applyFont="1" applyFill="1" applyBorder="1" applyAlignment="1" applyProtection="1">
      <alignment horizontal="center" vertical="center" wrapText="1"/>
    </xf>
    <xf numFmtId="0" fontId="19" fillId="2" borderId="4" xfId="4" applyFont="1" applyFill="1" applyBorder="1" applyAlignment="1" applyProtection="1">
      <alignment horizontal="center" vertical="center" wrapText="1"/>
    </xf>
    <xf numFmtId="3" fontId="19" fillId="2" borderId="4" xfId="4" applyNumberFormat="1" applyFont="1" applyFill="1" applyBorder="1" applyAlignment="1" applyProtection="1">
      <alignment horizontal="center" vertical="center" wrapText="1"/>
    </xf>
    <xf numFmtId="0" fontId="32" fillId="2" borderId="4" xfId="4" applyFont="1" applyFill="1" applyBorder="1" applyAlignment="1" applyProtection="1">
      <alignment horizontal="center" vertical="center" wrapText="1"/>
    </xf>
    <xf numFmtId="172" fontId="19" fillId="2" borderId="4" xfId="4" applyNumberFormat="1" applyFont="1" applyFill="1" applyBorder="1" applyAlignment="1" applyProtection="1">
      <alignment horizontal="center" vertical="center" wrapText="1"/>
    </xf>
    <xf numFmtId="173" fontId="19" fillId="2" borderId="4" xfId="4" applyNumberFormat="1" applyFont="1" applyFill="1" applyBorder="1" applyAlignment="1" applyProtection="1">
      <alignment horizontal="center" vertical="center" wrapText="1"/>
    </xf>
    <xf numFmtId="14" fontId="19" fillId="2" borderId="4" xfId="4" applyNumberFormat="1" applyFont="1" applyFill="1" applyBorder="1" applyAlignment="1" applyProtection="1">
      <alignment horizontal="center" vertical="center" wrapText="1"/>
    </xf>
    <xf numFmtId="171" fontId="19" fillId="2" borderId="4" xfId="4" applyNumberFormat="1" applyFont="1" applyFill="1" applyBorder="1" applyAlignment="1" applyProtection="1">
      <alignment horizontal="center" vertical="center" wrapText="1"/>
    </xf>
    <xf numFmtId="169" fontId="19" fillId="2" borderId="4" xfId="4" applyNumberFormat="1" applyFont="1" applyFill="1" applyBorder="1" applyAlignment="1" applyProtection="1">
      <alignment horizontal="center" vertical="center" wrapText="1"/>
    </xf>
    <xf numFmtId="3" fontId="32" fillId="2" borderId="4" xfId="4" applyNumberFormat="1" applyFont="1" applyFill="1" applyBorder="1" applyAlignment="1" applyProtection="1">
      <alignment horizontal="center" vertical="center" wrapText="1"/>
    </xf>
    <xf numFmtId="49" fontId="12" fillId="0" borderId="12" xfId="0" applyNumberFormat="1" applyFont="1" applyFill="1" applyBorder="1" applyProtection="1"/>
    <xf numFmtId="1" fontId="19" fillId="2" borderId="4" xfId="4" applyNumberFormat="1" applyFont="1" applyFill="1" applyBorder="1" applyAlignment="1" applyProtection="1">
      <alignment horizontal="center" vertical="center" wrapText="1"/>
    </xf>
    <xf numFmtId="3" fontId="32" fillId="0" borderId="4" xfId="4" applyNumberFormat="1" applyFont="1" applyFill="1" applyBorder="1" applyAlignment="1" applyProtection="1">
      <alignment horizontal="center" vertical="center" wrapText="1"/>
    </xf>
    <xf numFmtId="0" fontId="12" fillId="0" borderId="12" xfId="0" applyNumberFormat="1" applyFont="1" applyFill="1" applyBorder="1" applyProtection="1"/>
    <xf numFmtId="0" fontId="12" fillId="0" borderId="12" xfId="0" applyNumberFormat="1" applyFont="1" applyFill="1" applyBorder="1" applyAlignment="1" applyProtection="1">
      <alignment wrapText="1"/>
    </xf>
    <xf numFmtId="3" fontId="32" fillId="2" borderId="44" xfId="4" applyNumberFormat="1" applyFont="1" applyFill="1" applyBorder="1" applyAlignment="1" applyProtection="1">
      <alignment horizontal="center" vertical="center" wrapText="1"/>
    </xf>
    <xf numFmtId="172" fontId="19" fillId="2" borderId="44" xfId="4" applyNumberFormat="1" applyFont="1" applyFill="1" applyBorder="1" applyAlignment="1" applyProtection="1">
      <alignment horizontal="center" vertical="center" wrapText="1"/>
    </xf>
    <xf numFmtId="172" fontId="19" fillId="0" borderId="4" xfId="4" applyNumberFormat="1" applyFont="1" applyFill="1" applyBorder="1" applyAlignment="1" applyProtection="1">
      <alignment horizontal="center" vertical="center" wrapText="1"/>
    </xf>
    <xf numFmtId="3" fontId="37" fillId="0" borderId="12" xfId="1" applyNumberFormat="1" applyFont="1" applyFill="1" applyBorder="1" applyAlignment="1" applyProtection="1">
      <alignment horizontal="right" wrapText="1"/>
    </xf>
    <xf numFmtId="167" fontId="37" fillId="0" borderId="12" xfId="1" applyNumberFormat="1" applyFont="1" applyFill="1" applyBorder="1" applyAlignment="1" applyProtection="1">
      <alignment horizontal="left" wrapText="1"/>
    </xf>
    <xf numFmtId="0" fontId="0" fillId="2" borderId="12" xfId="0" applyFill="1" applyBorder="1" applyAlignment="1" applyProtection="1">
      <alignment wrapText="1"/>
    </xf>
    <xf numFmtId="0" fontId="0" fillId="2" borderId="12" xfId="0" applyFill="1" applyBorder="1" applyProtection="1"/>
    <xf numFmtId="0" fontId="40" fillId="0" borderId="0" xfId="0" applyFont="1" applyAlignment="1" applyProtection="1">
      <alignment wrapText="1"/>
    </xf>
    <xf numFmtId="0" fontId="8" fillId="2" borderId="12" xfId="3" applyFont="1" applyFill="1" applyBorder="1" applyAlignment="1" applyProtection="1">
      <alignment wrapText="1"/>
    </xf>
    <xf numFmtId="0" fontId="0" fillId="2" borderId="12" xfId="0" applyNumberFormat="1" applyFill="1" applyBorder="1" applyProtection="1"/>
    <xf numFmtId="0" fontId="0" fillId="2" borderId="12" xfId="0" applyNumberFormat="1" applyFill="1" applyBorder="1" applyAlignment="1" applyProtection="1">
      <alignment wrapText="1"/>
    </xf>
    <xf numFmtId="49" fontId="0" fillId="2" borderId="12" xfId="0" applyNumberFormat="1" applyFill="1" applyBorder="1" applyProtection="1"/>
    <xf numFmtId="3" fontId="0" fillId="0" borderId="4" xfId="0" applyNumberFormat="1" applyBorder="1" applyAlignment="1" applyProtection="1">
      <alignment horizontal="center" vertical="center"/>
    </xf>
    <xf numFmtId="0" fontId="41" fillId="2" borderId="12" xfId="3" applyFont="1" applyFill="1" applyBorder="1" applyAlignment="1" applyProtection="1">
      <alignment horizontal="center" vertical="center" wrapText="1"/>
    </xf>
    <xf numFmtId="164" fontId="8" fillId="2" borderId="12" xfId="1" applyNumberFormat="1" applyFont="1" applyFill="1" applyBorder="1" applyAlignment="1" applyProtection="1">
      <alignment horizontal="left" wrapText="1"/>
    </xf>
    <xf numFmtId="3" fontId="8" fillId="2" borderId="12" xfId="1" applyNumberFormat="1" applyFont="1" applyFill="1" applyBorder="1" applyAlignment="1" applyProtection="1">
      <alignment horizontal="right" wrapText="1"/>
    </xf>
    <xf numFmtId="167" fontId="8" fillId="2" borderId="12" xfId="1" applyNumberFormat="1" applyFont="1" applyFill="1" applyBorder="1" applyAlignment="1" applyProtection="1">
      <alignment horizontal="left" wrapText="1"/>
    </xf>
    <xf numFmtId="14" fontId="0" fillId="2" borderId="12" xfId="0" applyNumberFormat="1" applyFill="1" applyBorder="1" applyProtection="1"/>
    <xf numFmtId="10" fontId="0" fillId="2" borderId="12" xfId="0" applyNumberFormat="1" applyFill="1" applyBorder="1" applyProtection="1"/>
    <xf numFmtId="0" fontId="26" fillId="2" borderId="4" xfId="4" applyFont="1" applyFill="1" applyBorder="1" applyAlignment="1" applyProtection="1">
      <alignment vertical="center" wrapText="1"/>
    </xf>
    <xf numFmtId="0" fontId="0" fillId="2" borderId="4" xfId="0" applyFill="1" applyBorder="1" applyAlignment="1" applyProtection="1">
      <alignment vertical="center"/>
    </xf>
    <xf numFmtId="0" fontId="2" fillId="0" borderId="4" xfId="0" applyFont="1" applyBorder="1" applyAlignment="1" applyProtection="1">
      <alignment vertical="center" wrapText="1"/>
    </xf>
    <xf numFmtId="164" fontId="8" fillId="2" borderId="4" xfId="1" applyNumberFormat="1" applyFont="1" applyFill="1" applyBorder="1" applyAlignment="1" applyProtection="1">
      <alignment horizontal="left" wrapText="1"/>
    </xf>
    <xf numFmtId="0" fontId="44" fillId="2" borderId="12" xfId="3" applyFont="1" applyFill="1" applyBorder="1" applyAlignment="1" applyProtection="1">
      <alignment horizontal="justify" vertical="center" wrapText="1"/>
    </xf>
    <xf numFmtId="0" fontId="0" fillId="2" borderId="4" xfId="0" applyFill="1" applyBorder="1" applyAlignment="1" applyProtection="1">
      <alignment wrapText="1"/>
    </xf>
    <xf numFmtId="0" fontId="10" fillId="2" borderId="4" xfId="4" applyFont="1" applyFill="1" applyBorder="1" applyAlignment="1" applyProtection="1">
      <alignment horizontal="center" vertical="center" wrapText="1"/>
    </xf>
    <xf numFmtId="0" fontId="39" fillId="2" borderId="4" xfId="4" applyFont="1" applyFill="1" applyBorder="1" applyAlignment="1" applyProtection="1">
      <alignment horizontal="center" vertical="center" wrapText="1"/>
    </xf>
    <xf numFmtId="0" fontId="44" fillId="2" borderId="12" xfId="3" applyFont="1" applyFill="1" applyBorder="1" applyAlignment="1" applyProtection="1">
      <alignment horizontal="center" vertical="center" wrapText="1"/>
    </xf>
    <xf numFmtId="0" fontId="44" fillId="2" borderId="12" xfId="3" applyFont="1" applyFill="1" applyBorder="1" applyAlignment="1" applyProtection="1">
      <alignment horizontal="justify" vertical="center"/>
    </xf>
    <xf numFmtId="0" fontId="34" fillId="0" borderId="0" xfId="0" applyFont="1" applyAlignment="1" applyProtection="1">
      <alignment vertical="center" wrapText="1"/>
    </xf>
    <xf numFmtId="49" fontId="0" fillId="2" borderId="4" xfId="0" applyNumberFormat="1" applyFill="1" applyBorder="1" applyProtection="1"/>
    <xf numFmtId="0" fontId="0" fillId="0" borderId="4" xfId="0" applyFont="1" applyBorder="1" applyAlignment="1" applyProtection="1">
      <alignment horizontal="center"/>
    </xf>
    <xf numFmtId="0" fontId="2" fillId="0" borderId="4" xfId="0" applyFont="1" applyBorder="1" applyAlignment="1" applyProtection="1">
      <alignment horizontal="center"/>
    </xf>
    <xf numFmtId="3" fontId="0" fillId="0" borderId="4" xfId="0" applyNumberFormat="1" applyFont="1" applyBorder="1" applyProtection="1"/>
    <xf numFmtId="3" fontId="8" fillId="2" borderId="4" xfId="1" applyNumberFormat="1" applyFont="1" applyFill="1" applyBorder="1" applyAlignment="1" applyProtection="1">
      <alignment horizontal="right" wrapText="1"/>
    </xf>
    <xf numFmtId="167" fontId="8" fillId="2" borderId="4" xfId="1" applyNumberFormat="1" applyFont="1" applyFill="1" applyBorder="1" applyAlignment="1" applyProtection="1">
      <alignment horizontal="left" wrapText="1"/>
    </xf>
    <xf numFmtId="0" fontId="0" fillId="0" borderId="12" xfId="0" applyFont="1" applyBorder="1" applyAlignment="1" applyProtection="1">
      <alignment horizontal="center"/>
    </xf>
    <xf numFmtId="0" fontId="2" fillId="0" borderId="12" xfId="0" applyFont="1" applyBorder="1" applyAlignment="1" applyProtection="1">
      <alignment horizontal="center" wrapText="1"/>
    </xf>
    <xf numFmtId="3" fontId="0" fillId="0" borderId="12" xfId="0" applyNumberFormat="1" applyFont="1" applyBorder="1" applyProtection="1"/>
    <xf numFmtId="0" fontId="2" fillId="0" borderId="12" xfId="0" applyFont="1" applyBorder="1" applyAlignment="1" applyProtection="1">
      <alignment horizontal="center"/>
    </xf>
    <xf numFmtId="0" fontId="0" fillId="2" borderId="12" xfId="0" applyFill="1" applyBorder="1" applyAlignment="1" applyProtection="1">
      <alignment horizontal="center"/>
    </xf>
    <xf numFmtId="0" fontId="44" fillId="2" borderId="12" xfId="3" applyFont="1" applyFill="1" applyBorder="1" applyAlignment="1" applyProtection="1">
      <alignment horizontal="center" wrapText="1"/>
    </xf>
    <xf numFmtId="0" fontId="34" fillId="0" borderId="0" xfId="0" applyFont="1" applyAlignment="1" applyProtection="1">
      <alignment wrapText="1"/>
    </xf>
    <xf numFmtId="0" fontId="0" fillId="2" borderId="12" xfId="0" applyFont="1" applyFill="1" applyBorder="1" applyProtection="1"/>
    <xf numFmtId="0" fontId="0" fillId="0" borderId="12" xfId="0" applyFill="1" applyBorder="1" applyAlignment="1" applyProtection="1">
      <alignment wrapText="1"/>
    </xf>
    <xf numFmtId="0" fontId="26" fillId="2" borderId="4" xfId="4" applyFont="1" applyFill="1" applyBorder="1" applyAlignment="1" applyProtection="1">
      <alignment horizontal="center" vertical="center" wrapText="1"/>
    </xf>
    <xf numFmtId="0" fontId="0" fillId="2" borderId="12" xfId="0" applyFill="1" applyBorder="1" applyAlignment="1" applyProtection="1">
      <alignment horizontal="center" vertical="center"/>
    </xf>
    <xf numFmtId="4" fontId="43" fillId="0" borderId="4" xfId="0" applyNumberFormat="1" applyFont="1" applyBorder="1" applyProtection="1"/>
    <xf numFmtId="0" fontId="8" fillId="2" borderId="12" xfId="3" applyFont="1" applyFill="1" applyBorder="1" applyAlignment="1" applyProtection="1">
      <alignment horizontal="center" vertical="center" wrapText="1"/>
    </xf>
    <xf numFmtId="0" fontId="0" fillId="0" borderId="4" xfId="0" applyBorder="1" applyAlignment="1" applyProtection="1">
      <alignment vertical="top"/>
    </xf>
    <xf numFmtId="0" fontId="8" fillId="0" borderId="12" xfId="3" applyFont="1" applyFill="1" applyBorder="1" applyAlignment="1" applyProtection="1">
      <alignment wrapText="1"/>
    </xf>
    <xf numFmtId="0" fontId="0" fillId="2" borderId="0" xfId="0" applyFill="1" applyAlignment="1" applyProtection="1">
      <alignment wrapText="1"/>
    </xf>
    <xf numFmtId="41" fontId="0" fillId="2" borderId="0" xfId="9" applyFont="1" applyFill="1" applyProtection="1"/>
    <xf numFmtId="167" fontId="9" fillId="2" borderId="0" xfId="1" applyNumberFormat="1" applyFont="1" applyFill="1" applyProtection="1"/>
    <xf numFmtId="0" fontId="22" fillId="2" borderId="20" xfId="0" applyFont="1" applyFill="1" applyBorder="1" applyAlignment="1" applyProtection="1">
      <alignment horizontal="center" vertical="center"/>
    </xf>
    <xf numFmtId="0" fontId="22" fillId="2" borderId="22" xfId="0" applyFont="1" applyFill="1" applyBorder="1" applyAlignment="1" applyProtection="1">
      <alignment horizontal="center" vertical="center"/>
    </xf>
    <xf numFmtId="0" fontId="22" fillId="2" borderId="21"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0" fontId="22" fillId="2" borderId="34"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5" fillId="2" borderId="0" xfId="0" applyFont="1" applyFill="1" applyBorder="1" applyAlignment="1" applyProtection="1">
      <alignment horizontal="center" vertical="top" wrapText="1"/>
    </xf>
    <xf numFmtId="0" fontId="22" fillId="2" borderId="34" xfId="0" applyFont="1" applyFill="1" applyBorder="1" applyAlignment="1" applyProtection="1">
      <alignment horizontal="justify" vertical="top" wrapText="1"/>
    </xf>
    <xf numFmtId="0" fontId="22" fillId="2" borderId="23" xfId="0" applyFont="1" applyFill="1" applyBorder="1" applyAlignment="1" applyProtection="1">
      <alignment horizontal="justify" vertical="top" wrapText="1"/>
    </xf>
    <xf numFmtId="0" fontId="22" fillId="2" borderId="24" xfId="0" applyFont="1" applyFill="1" applyBorder="1" applyAlignment="1" applyProtection="1">
      <alignment horizontal="justify" vertical="top" wrapText="1"/>
    </xf>
    <xf numFmtId="0" fontId="22" fillId="2" borderId="0" xfId="0" applyFont="1" applyFill="1" applyBorder="1" applyAlignment="1" applyProtection="1">
      <alignment horizontal="justify" vertical="top" wrapText="1"/>
    </xf>
    <xf numFmtId="0" fontId="22" fillId="2" borderId="35" xfId="0" applyFont="1" applyFill="1" applyBorder="1" applyAlignment="1" applyProtection="1">
      <alignment horizontal="justify" vertical="top" wrapText="1"/>
    </xf>
    <xf numFmtId="0" fontId="22" fillId="2" borderId="22" xfId="0" applyFont="1" applyFill="1" applyBorder="1" applyAlignment="1" applyProtection="1">
      <alignment horizontal="justify" vertical="top" wrapText="1"/>
    </xf>
    <xf numFmtId="0" fontId="22" fillId="2" borderId="21" xfId="0" applyFont="1" applyFill="1" applyBorder="1" applyAlignment="1" applyProtection="1">
      <alignment horizontal="justify" vertical="top" wrapText="1"/>
    </xf>
    <xf numFmtId="166" fontId="22" fillId="2" borderId="20" xfId="0" applyNumberFormat="1" applyFont="1" applyFill="1" applyBorder="1" applyAlignment="1" applyProtection="1">
      <alignment horizontal="justify" vertical="top" wrapText="1"/>
    </xf>
    <xf numFmtId="166" fontId="22" fillId="2" borderId="32" xfId="0" applyNumberFormat="1" applyFont="1" applyFill="1" applyBorder="1" applyAlignment="1" applyProtection="1">
      <alignment horizontal="justify" vertical="top" wrapText="1"/>
    </xf>
    <xf numFmtId="0" fontId="4" fillId="2" borderId="2" xfId="0" applyFont="1" applyFill="1" applyBorder="1" applyAlignment="1" applyProtection="1">
      <alignment horizontal="justify" vertical="top" wrapText="1"/>
    </xf>
    <xf numFmtId="0" fontId="22" fillId="2" borderId="1" xfId="0" applyFont="1" applyFill="1" applyBorder="1" applyAlignment="1" applyProtection="1">
      <alignment horizontal="justify" vertical="top" wrapText="1"/>
    </xf>
    <xf numFmtId="0" fontId="22" fillId="2" borderId="2" xfId="0" applyFont="1" applyFill="1" applyBorder="1" applyAlignment="1" applyProtection="1">
      <alignment horizontal="justify" vertical="top" wrapText="1"/>
    </xf>
    <xf numFmtId="0" fontId="22" fillId="2" borderId="3" xfId="0" applyFont="1" applyFill="1" applyBorder="1" applyAlignment="1" applyProtection="1">
      <alignment horizontal="justify" vertical="top" wrapText="1"/>
    </xf>
    <xf numFmtId="0" fontId="22" fillId="2" borderId="31" xfId="0" applyFont="1" applyFill="1" applyBorder="1" applyAlignment="1" applyProtection="1">
      <alignment horizontal="justify" vertical="top" wrapText="1"/>
    </xf>
    <xf numFmtId="0" fontId="22" fillId="2" borderId="27" xfId="0" applyFont="1" applyFill="1" applyBorder="1" applyAlignment="1" applyProtection="1">
      <alignment horizontal="justify" vertical="top" wrapText="1"/>
    </xf>
    <xf numFmtId="0" fontId="22" fillId="2" borderId="25" xfId="0" applyFont="1" applyFill="1" applyBorder="1" applyAlignment="1" applyProtection="1">
      <alignment horizontal="justify" vertical="top" wrapText="1"/>
    </xf>
    <xf numFmtId="0" fontId="22" fillId="2" borderId="6" xfId="0" applyFont="1" applyFill="1" applyBorder="1" applyAlignment="1" applyProtection="1">
      <alignment horizontal="justify" vertical="top" wrapText="1"/>
    </xf>
    <xf numFmtId="0" fontId="22" fillId="2" borderId="7" xfId="0" applyFont="1" applyFill="1" applyBorder="1" applyAlignment="1" applyProtection="1">
      <alignment horizontal="justify" vertical="top" wrapText="1"/>
    </xf>
    <xf numFmtId="166" fontId="22" fillId="2" borderId="26" xfId="0" applyNumberFormat="1" applyFont="1" applyFill="1" applyBorder="1" applyAlignment="1" applyProtection="1">
      <alignment horizontal="justify" vertical="top" wrapText="1"/>
    </xf>
    <xf numFmtId="166" fontId="22" fillId="2" borderId="28" xfId="0" applyNumberFormat="1" applyFont="1" applyFill="1" applyBorder="1" applyAlignment="1" applyProtection="1">
      <alignment horizontal="justify" vertical="top" wrapText="1"/>
    </xf>
    <xf numFmtId="0" fontId="4" fillId="2" borderId="6" xfId="0" applyFont="1" applyFill="1" applyBorder="1" applyAlignment="1" applyProtection="1">
      <alignment horizontal="justify" vertical="top" wrapText="1"/>
    </xf>
    <xf numFmtId="0" fontId="4" fillId="2" borderId="23" xfId="0" applyFont="1" applyFill="1" applyBorder="1" applyAlignment="1" applyProtection="1">
      <alignment horizontal="justify" vertical="top" wrapText="1"/>
    </xf>
    <xf numFmtId="0" fontId="4" fillId="2" borderId="7" xfId="0" applyFont="1" applyFill="1" applyBorder="1" applyAlignment="1" applyProtection="1">
      <alignment horizontal="justify" vertical="top" wrapText="1"/>
    </xf>
    <xf numFmtId="0" fontId="23" fillId="2" borderId="0" xfId="0" applyFont="1" applyFill="1" applyBorder="1" applyAlignment="1" applyProtection="1">
      <alignment horizontal="justify" vertical="top" wrapText="1"/>
    </xf>
    <xf numFmtId="0" fontId="4" fillId="2" borderId="20" xfId="0" applyFont="1" applyFill="1" applyBorder="1" applyAlignment="1" applyProtection="1">
      <alignment horizontal="justify" vertical="top" wrapText="1"/>
    </xf>
    <xf numFmtId="0" fontId="4" fillId="2" borderId="22" xfId="0" applyFont="1" applyFill="1" applyBorder="1" applyAlignment="1" applyProtection="1">
      <alignment horizontal="justify" vertical="top" wrapText="1"/>
    </xf>
    <xf numFmtId="0" fontId="4" fillId="2" borderId="32" xfId="0" applyFont="1" applyFill="1" applyBorder="1" applyAlignment="1" applyProtection="1">
      <alignment horizontal="justify" vertical="top" wrapText="1"/>
    </xf>
    <xf numFmtId="0" fontId="22" fillId="2" borderId="33" xfId="0" applyFont="1" applyFill="1" applyBorder="1" applyAlignment="1" applyProtection="1">
      <alignment horizontal="justify" vertical="top" wrapText="1"/>
    </xf>
    <xf numFmtId="0" fontId="22" fillId="2" borderId="30" xfId="0" applyFont="1" applyFill="1" applyBorder="1" applyAlignment="1" applyProtection="1">
      <alignment horizontal="justify" vertical="top" wrapText="1"/>
    </xf>
    <xf numFmtId="0" fontId="22" fillId="2" borderId="29" xfId="0" applyFont="1" applyFill="1" applyBorder="1" applyAlignment="1" applyProtection="1">
      <alignment horizontal="justify" vertical="top" wrapText="1"/>
    </xf>
    <xf numFmtId="0" fontId="36" fillId="2" borderId="26" xfId="2" applyFont="1" applyFill="1" applyBorder="1" applyAlignment="1" applyProtection="1">
      <alignment horizontal="justify" vertical="top" wrapText="1"/>
    </xf>
    <xf numFmtId="0" fontId="36" fillId="2" borderId="27" xfId="2" applyFont="1" applyFill="1" applyBorder="1" applyAlignment="1" applyProtection="1">
      <alignment horizontal="justify" vertical="top" wrapText="1"/>
    </xf>
    <xf numFmtId="0" fontId="36" fillId="2" borderId="28" xfId="2" applyFont="1" applyFill="1" applyBorder="1" applyAlignment="1" applyProtection="1">
      <alignment horizontal="justify" vertical="top" wrapText="1"/>
    </xf>
    <xf numFmtId="0" fontId="15" fillId="0" borderId="0" xfId="0" applyFont="1" applyAlignment="1">
      <alignment horizontal="center" vertical="top"/>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40"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8" xfId="0" applyFont="1" applyBorder="1" applyAlignment="1">
      <alignment horizontal="justify" vertical="top" wrapText="1"/>
    </xf>
    <xf numFmtId="0" fontId="17" fillId="0" borderId="39" xfId="0" applyFont="1" applyBorder="1" applyAlignment="1">
      <alignment horizontal="center" wrapText="1"/>
    </xf>
    <xf numFmtId="0" fontId="17" fillId="0" borderId="39" xfId="0" applyFont="1" applyBorder="1" applyAlignment="1">
      <alignment horizontal="justify" vertical="top" wrapText="1"/>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cellXfs>
  <cellStyles count="10">
    <cellStyle name="Excel_BuiltIn_Énfasis2 1" xfId="5"/>
    <cellStyle name="Hipervínculo" xfId="2" builtinId="8"/>
    <cellStyle name="Hipervínculo 2" xfId="6"/>
    <cellStyle name="Millares" xfId="1" builtinId="3"/>
    <cellStyle name="Millares [0]" xfId="9" builtinId="6"/>
    <cellStyle name="Normal" xfId="0" builtinId="0"/>
    <cellStyle name="Normal 2" xfId="7"/>
    <cellStyle name="Normal 2 2" xfId="8"/>
    <cellStyle name="Normal 3" xfId="4"/>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lombiacompra.coupahost.com/suppliers/show/21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243"/>
  <sheetViews>
    <sheetView tabSelected="1" zoomScale="70" zoomScaleNormal="70" workbookViewId="0">
      <pane ySplit="13" topLeftCell="A65" activePane="bottomLeft" state="frozen"/>
      <selection activeCell="F116" sqref="F116"/>
      <selection pane="bottomLeft" activeCell="H65" sqref="H65"/>
    </sheetView>
  </sheetViews>
  <sheetFormatPr baseColWidth="10" defaultRowHeight="15" x14ac:dyDescent="0.25"/>
  <cols>
    <col min="1" max="1" width="18" style="169" bestFit="1" customWidth="1"/>
    <col min="2" max="2" width="9.7109375" style="169" customWidth="1"/>
    <col min="3" max="3" width="16.7109375" style="169" customWidth="1"/>
    <col min="4" max="4" width="9.140625" style="169" customWidth="1"/>
    <col min="5" max="5" width="40.28515625" style="169" customWidth="1"/>
    <col min="6" max="6" width="29" style="262" customWidth="1"/>
    <col min="7" max="7" width="27.7109375" style="262" customWidth="1"/>
    <col min="8" max="8" width="65.42578125" style="262" customWidth="1"/>
    <col min="9" max="9" width="46.5703125" style="262" customWidth="1"/>
    <col min="10" max="10" width="9.7109375" style="169" customWidth="1"/>
    <col min="11" max="11" width="57.7109375" style="169" customWidth="1"/>
    <col min="12" max="12" width="15.42578125" style="169" customWidth="1"/>
    <col min="13" max="13" width="22.7109375" style="169" bestFit="1" customWidth="1"/>
    <col min="14" max="14" width="39" style="169" customWidth="1"/>
    <col min="15" max="15" width="17.5703125" style="169" bestFit="1" customWidth="1"/>
    <col min="16" max="16" width="10.7109375" style="169" customWidth="1"/>
    <col min="17" max="17" width="16.85546875" style="169" customWidth="1"/>
    <col min="18" max="18" width="17.140625" style="169" customWidth="1"/>
    <col min="19" max="19" width="17" style="169" customWidth="1"/>
    <col min="20" max="20" width="16.5703125" style="169" customWidth="1"/>
    <col min="21" max="21" width="18.85546875" style="169" customWidth="1"/>
    <col min="22" max="22" width="23.85546875" style="169" customWidth="1"/>
    <col min="23" max="23" width="15.85546875" style="169" customWidth="1"/>
    <col min="24" max="24" width="13.5703125" style="169" customWidth="1"/>
    <col min="25" max="25" width="13.42578125" style="169" customWidth="1"/>
    <col min="26" max="26" width="8.140625" style="169" customWidth="1"/>
    <col min="27" max="31" width="4.28515625" style="169" customWidth="1"/>
    <col min="32" max="32" width="10.42578125" style="169" customWidth="1"/>
    <col min="33" max="33" width="21.42578125" style="169" customWidth="1"/>
    <col min="34" max="34" width="17.28515625" style="169" bestFit="1" customWidth="1"/>
    <col min="35" max="35" width="32.85546875" style="169" customWidth="1"/>
    <col min="36" max="36" width="45.7109375" style="169" customWidth="1"/>
    <col min="37" max="37" width="35.140625" style="169" customWidth="1"/>
    <col min="38" max="38" width="23.42578125" style="169" customWidth="1"/>
    <col min="39" max="259" width="11" style="169"/>
    <col min="260" max="260" width="4.140625" style="169" customWidth="1"/>
    <col min="261" max="261" width="8" style="169" customWidth="1"/>
    <col min="262" max="262" width="10.7109375" style="169" customWidth="1"/>
    <col min="263" max="263" width="8.140625" style="169" customWidth="1"/>
    <col min="264" max="269" width="8.42578125" style="169" customWidth="1"/>
    <col min="270" max="270" width="9.42578125" style="169" customWidth="1"/>
    <col min="271" max="271" width="71.42578125" style="169" customWidth="1"/>
    <col min="272" max="273" width="8.85546875" style="169" customWidth="1"/>
    <col min="274" max="274" width="30.7109375" style="169" customWidth="1"/>
    <col min="275" max="275" width="12.7109375" style="169" customWidth="1"/>
    <col min="276" max="276" width="11.85546875" style="169" customWidth="1"/>
    <col min="277" max="277" width="11" style="169" bestFit="1" customWidth="1"/>
    <col min="278" max="278" width="12.7109375" style="169" bestFit="1" customWidth="1"/>
    <col min="279" max="280" width="5.7109375" style="169" customWidth="1"/>
    <col min="281" max="282" width="10.7109375" style="169" customWidth="1"/>
    <col min="283" max="283" width="6.140625" style="169" customWidth="1"/>
    <col min="284" max="284" width="8.140625" style="169" customWidth="1"/>
    <col min="285" max="287" width="4.28515625" style="169" customWidth="1"/>
    <col min="288" max="288" width="6.28515625" style="169" customWidth="1"/>
    <col min="289" max="515" width="11" style="169"/>
    <col min="516" max="516" width="4.140625" style="169" customWidth="1"/>
    <col min="517" max="517" width="8" style="169" customWidth="1"/>
    <col min="518" max="518" width="10.7109375" style="169" customWidth="1"/>
    <col min="519" max="519" width="8.140625" style="169" customWidth="1"/>
    <col min="520" max="525" width="8.42578125" style="169" customWidth="1"/>
    <col min="526" max="526" width="9.42578125" style="169" customWidth="1"/>
    <col min="527" max="527" width="71.42578125" style="169" customWidth="1"/>
    <col min="528" max="529" width="8.85546875" style="169" customWidth="1"/>
    <col min="530" max="530" width="30.7109375" style="169" customWidth="1"/>
    <col min="531" max="531" width="12.7109375" style="169" customWidth="1"/>
    <col min="532" max="532" width="11.85546875" style="169" customWidth="1"/>
    <col min="533" max="533" width="11" style="169" bestFit="1" customWidth="1"/>
    <col min="534" max="534" width="12.7109375" style="169" bestFit="1" customWidth="1"/>
    <col min="535" max="536" width="5.7109375" style="169" customWidth="1"/>
    <col min="537" max="538" width="10.7109375" style="169" customWidth="1"/>
    <col min="539" max="539" width="6.140625" style="169" customWidth="1"/>
    <col min="540" max="540" width="8.140625" style="169" customWidth="1"/>
    <col min="541" max="543" width="4.28515625" style="169" customWidth="1"/>
    <col min="544" max="544" width="6.28515625" style="169" customWidth="1"/>
    <col min="545" max="771" width="11" style="169"/>
    <col min="772" max="772" width="4.140625" style="169" customWidth="1"/>
    <col min="773" max="773" width="8" style="169" customWidth="1"/>
    <col min="774" max="774" width="10.7109375" style="169" customWidth="1"/>
    <col min="775" max="775" width="8.140625" style="169" customWidth="1"/>
    <col min="776" max="781" width="8.42578125" style="169" customWidth="1"/>
    <col min="782" max="782" width="9.42578125" style="169" customWidth="1"/>
    <col min="783" max="783" width="71.42578125" style="169" customWidth="1"/>
    <col min="784" max="785" width="8.85546875" style="169" customWidth="1"/>
    <col min="786" max="786" width="30.7109375" style="169" customWidth="1"/>
    <col min="787" max="787" width="12.7109375" style="169" customWidth="1"/>
    <col min="788" max="788" width="11.85546875" style="169" customWidth="1"/>
    <col min="789" max="789" width="11" style="169" bestFit="1" customWidth="1"/>
    <col min="790" max="790" width="12.7109375" style="169" bestFit="1" customWidth="1"/>
    <col min="791" max="792" width="5.7109375" style="169" customWidth="1"/>
    <col min="793" max="794" width="10.7109375" style="169" customWidth="1"/>
    <col min="795" max="795" width="6.140625" style="169" customWidth="1"/>
    <col min="796" max="796" width="8.140625" style="169" customWidth="1"/>
    <col min="797" max="799" width="4.28515625" style="169" customWidth="1"/>
    <col min="800" max="800" width="6.28515625" style="169" customWidth="1"/>
    <col min="801" max="1027" width="11" style="169"/>
    <col min="1028" max="1028" width="4.140625" style="169" customWidth="1"/>
    <col min="1029" max="1029" width="8" style="169" customWidth="1"/>
    <col min="1030" max="1030" width="10.7109375" style="169" customWidth="1"/>
    <col min="1031" max="1031" width="8.140625" style="169" customWidth="1"/>
    <col min="1032" max="1037" width="8.42578125" style="169" customWidth="1"/>
    <col min="1038" max="1038" width="9.42578125" style="169" customWidth="1"/>
    <col min="1039" max="1039" width="71.42578125" style="169" customWidth="1"/>
    <col min="1040" max="1041" width="8.85546875" style="169" customWidth="1"/>
    <col min="1042" max="1042" width="30.7109375" style="169" customWidth="1"/>
    <col min="1043" max="1043" width="12.7109375" style="169" customWidth="1"/>
    <col min="1044" max="1044" width="11.85546875" style="169" customWidth="1"/>
    <col min="1045" max="1045" width="11" style="169" bestFit="1" customWidth="1"/>
    <col min="1046" max="1046" width="12.7109375" style="169" bestFit="1" customWidth="1"/>
    <col min="1047" max="1048" width="5.7109375" style="169" customWidth="1"/>
    <col min="1049" max="1050" width="10.7109375" style="169" customWidth="1"/>
    <col min="1051" max="1051" width="6.140625" style="169" customWidth="1"/>
    <col min="1052" max="1052" width="8.140625" style="169" customWidth="1"/>
    <col min="1053" max="1055" width="4.28515625" style="169" customWidth="1"/>
    <col min="1056" max="1056" width="6.28515625" style="169" customWidth="1"/>
    <col min="1057" max="1283" width="11" style="169"/>
    <col min="1284" max="1284" width="4.140625" style="169" customWidth="1"/>
    <col min="1285" max="1285" width="8" style="169" customWidth="1"/>
    <col min="1286" max="1286" width="10.7109375" style="169" customWidth="1"/>
    <col min="1287" max="1287" width="8.140625" style="169" customWidth="1"/>
    <col min="1288" max="1293" width="8.42578125" style="169" customWidth="1"/>
    <col min="1294" max="1294" width="9.42578125" style="169" customWidth="1"/>
    <col min="1295" max="1295" width="71.42578125" style="169" customWidth="1"/>
    <col min="1296" max="1297" width="8.85546875" style="169" customWidth="1"/>
    <col min="1298" max="1298" width="30.7109375" style="169" customWidth="1"/>
    <col min="1299" max="1299" width="12.7109375" style="169" customWidth="1"/>
    <col min="1300" max="1300" width="11.85546875" style="169" customWidth="1"/>
    <col min="1301" max="1301" width="11" style="169" bestFit="1" customWidth="1"/>
    <col min="1302" max="1302" width="12.7109375" style="169" bestFit="1" customWidth="1"/>
    <col min="1303" max="1304" width="5.7109375" style="169" customWidth="1"/>
    <col min="1305" max="1306" width="10.7109375" style="169" customWidth="1"/>
    <col min="1307" max="1307" width="6.140625" style="169" customWidth="1"/>
    <col min="1308" max="1308" width="8.140625" style="169" customWidth="1"/>
    <col min="1309" max="1311" width="4.28515625" style="169" customWidth="1"/>
    <col min="1312" max="1312" width="6.28515625" style="169" customWidth="1"/>
    <col min="1313" max="1539" width="11" style="169"/>
    <col min="1540" max="1540" width="4.140625" style="169" customWidth="1"/>
    <col min="1541" max="1541" width="8" style="169" customWidth="1"/>
    <col min="1542" max="1542" width="10.7109375" style="169" customWidth="1"/>
    <col min="1543" max="1543" width="8.140625" style="169" customWidth="1"/>
    <col min="1544" max="1549" width="8.42578125" style="169" customWidth="1"/>
    <col min="1550" max="1550" width="9.42578125" style="169" customWidth="1"/>
    <col min="1551" max="1551" width="71.42578125" style="169" customWidth="1"/>
    <col min="1552" max="1553" width="8.85546875" style="169" customWidth="1"/>
    <col min="1554" max="1554" width="30.7109375" style="169" customWidth="1"/>
    <col min="1555" max="1555" width="12.7109375" style="169" customWidth="1"/>
    <col min="1556" max="1556" width="11.85546875" style="169" customWidth="1"/>
    <col min="1557" max="1557" width="11" style="169" bestFit="1" customWidth="1"/>
    <col min="1558" max="1558" width="12.7109375" style="169" bestFit="1" customWidth="1"/>
    <col min="1559" max="1560" width="5.7109375" style="169" customWidth="1"/>
    <col min="1561" max="1562" width="10.7109375" style="169" customWidth="1"/>
    <col min="1563" max="1563" width="6.140625" style="169" customWidth="1"/>
    <col min="1564" max="1564" width="8.140625" style="169" customWidth="1"/>
    <col min="1565" max="1567" width="4.28515625" style="169" customWidth="1"/>
    <col min="1568" max="1568" width="6.28515625" style="169" customWidth="1"/>
    <col min="1569" max="1795" width="11" style="169"/>
    <col min="1796" max="1796" width="4.140625" style="169" customWidth="1"/>
    <col min="1797" max="1797" width="8" style="169" customWidth="1"/>
    <col min="1798" max="1798" width="10.7109375" style="169" customWidth="1"/>
    <col min="1799" max="1799" width="8.140625" style="169" customWidth="1"/>
    <col min="1800" max="1805" width="8.42578125" style="169" customWidth="1"/>
    <col min="1806" max="1806" width="9.42578125" style="169" customWidth="1"/>
    <col min="1807" max="1807" width="71.42578125" style="169" customWidth="1"/>
    <col min="1808" max="1809" width="8.85546875" style="169" customWidth="1"/>
    <col min="1810" max="1810" width="30.7109375" style="169" customWidth="1"/>
    <col min="1811" max="1811" width="12.7109375" style="169" customWidth="1"/>
    <col min="1812" max="1812" width="11.85546875" style="169" customWidth="1"/>
    <col min="1813" max="1813" width="11" style="169" bestFit="1" customWidth="1"/>
    <col min="1814" max="1814" width="12.7109375" style="169" bestFit="1" customWidth="1"/>
    <col min="1815" max="1816" width="5.7109375" style="169" customWidth="1"/>
    <col min="1817" max="1818" width="10.7109375" style="169" customWidth="1"/>
    <col min="1819" max="1819" width="6.140625" style="169" customWidth="1"/>
    <col min="1820" max="1820" width="8.140625" style="169" customWidth="1"/>
    <col min="1821" max="1823" width="4.28515625" style="169" customWidth="1"/>
    <col min="1824" max="1824" width="6.28515625" style="169" customWidth="1"/>
    <col min="1825" max="2051" width="11" style="169"/>
    <col min="2052" max="2052" width="4.140625" style="169" customWidth="1"/>
    <col min="2053" max="2053" width="8" style="169" customWidth="1"/>
    <col min="2054" max="2054" width="10.7109375" style="169" customWidth="1"/>
    <col min="2055" max="2055" width="8.140625" style="169" customWidth="1"/>
    <col min="2056" max="2061" width="8.42578125" style="169" customWidth="1"/>
    <col min="2062" max="2062" width="9.42578125" style="169" customWidth="1"/>
    <col min="2063" max="2063" width="71.42578125" style="169" customWidth="1"/>
    <col min="2064" max="2065" width="8.85546875" style="169" customWidth="1"/>
    <col min="2066" max="2066" width="30.7109375" style="169" customWidth="1"/>
    <col min="2067" max="2067" width="12.7109375" style="169" customWidth="1"/>
    <col min="2068" max="2068" width="11.85546875" style="169" customWidth="1"/>
    <col min="2069" max="2069" width="11" style="169" bestFit="1" customWidth="1"/>
    <col min="2070" max="2070" width="12.7109375" style="169" bestFit="1" customWidth="1"/>
    <col min="2071" max="2072" width="5.7109375" style="169" customWidth="1"/>
    <col min="2073" max="2074" width="10.7109375" style="169" customWidth="1"/>
    <col min="2075" max="2075" width="6.140625" style="169" customWidth="1"/>
    <col min="2076" max="2076" width="8.140625" style="169" customWidth="1"/>
    <col min="2077" max="2079" width="4.28515625" style="169" customWidth="1"/>
    <col min="2080" max="2080" width="6.28515625" style="169" customWidth="1"/>
    <col min="2081" max="2307" width="11" style="169"/>
    <col min="2308" max="2308" width="4.140625" style="169" customWidth="1"/>
    <col min="2309" max="2309" width="8" style="169" customWidth="1"/>
    <col min="2310" max="2310" width="10.7109375" style="169" customWidth="1"/>
    <col min="2311" max="2311" width="8.140625" style="169" customWidth="1"/>
    <col min="2312" max="2317" width="8.42578125" style="169" customWidth="1"/>
    <col min="2318" max="2318" width="9.42578125" style="169" customWidth="1"/>
    <col min="2319" max="2319" width="71.42578125" style="169" customWidth="1"/>
    <col min="2320" max="2321" width="8.85546875" style="169" customWidth="1"/>
    <col min="2322" max="2322" width="30.7109375" style="169" customWidth="1"/>
    <col min="2323" max="2323" width="12.7109375" style="169" customWidth="1"/>
    <col min="2324" max="2324" width="11.85546875" style="169" customWidth="1"/>
    <col min="2325" max="2325" width="11" style="169" bestFit="1" customWidth="1"/>
    <col min="2326" max="2326" width="12.7109375" style="169" bestFit="1" customWidth="1"/>
    <col min="2327" max="2328" width="5.7109375" style="169" customWidth="1"/>
    <col min="2329" max="2330" width="10.7109375" style="169" customWidth="1"/>
    <col min="2331" max="2331" width="6.140625" style="169" customWidth="1"/>
    <col min="2332" max="2332" width="8.140625" style="169" customWidth="1"/>
    <col min="2333" max="2335" width="4.28515625" style="169" customWidth="1"/>
    <col min="2336" max="2336" width="6.28515625" style="169" customWidth="1"/>
    <col min="2337" max="2563" width="11" style="169"/>
    <col min="2564" max="2564" width="4.140625" style="169" customWidth="1"/>
    <col min="2565" max="2565" width="8" style="169" customWidth="1"/>
    <col min="2566" max="2566" width="10.7109375" style="169" customWidth="1"/>
    <col min="2567" max="2567" width="8.140625" style="169" customWidth="1"/>
    <col min="2568" max="2573" width="8.42578125" style="169" customWidth="1"/>
    <col min="2574" max="2574" width="9.42578125" style="169" customWidth="1"/>
    <col min="2575" max="2575" width="71.42578125" style="169" customWidth="1"/>
    <col min="2576" max="2577" width="8.85546875" style="169" customWidth="1"/>
    <col min="2578" max="2578" width="30.7109375" style="169" customWidth="1"/>
    <col min="2579" max="2579" width="12.7109375" style="169" customWidth="1"/>
    <col min="2580" max="2580" width="11.85546875" style="169" customWidth="1"/>
    <col min="2581" max="2581" width="11" style="169" bestFit="1" customWidth="1"/>
    <col min="2582" max="2582" width="12.7109375" style="169" bestFit="1" customWidth="1"/>
    <col min="2583" max="2584" width="5.7109375" style="169" customWidth="1"/>
    <col min="2585" max="2586" width="10.7109375" style="169" customWidth="1"/>
    <col min="2587" max="2587" width="6.140625" style="169" customWidth="1"/>
    <col min="2588" max="2588" width="8.140625" style="169" customWidth="1"/>
    <col min="2589" max="2591" width="4.28515625" style="169" customWidth="1"/>
    <col min="2592" max="2592" width="6.28515625" style="169" customWidth="1"/>
    <col min="2593" max="2819" width="11" style="169"/>
    <col min="2820" max="2820" width="4.140625" style="169" customWidth="1"/>
    <col min="2821" max="2821" width="8" style="169" customWidth="1"/>
    <col min="2822" max="2822" width="10.7109375" style="169" customWidth="1"/>
    <col min="2823" max="2823" width="8.140625" style="169" customWidth="1"/>
    <col min="2824" max="2829" width="8.42578125" style="169" customWidth="1"/>
    <col min="2830" max="2830" width="9.42578125" style="169" customWidth="1"/>
    <col min="2831" max="2831" width="71.42578125" style="169" customWidth="1"/>
    <col min="2832" max="2833" width="8.85546875" style="169" customWidth="1"/>
    <col min="2834" max="2834" width="30.7109375" style="169" customWidth="1"/>
    <col min="2835" max="2835" width="12.7109375" style="169" customWidth="1"/>
    <col min="2836" max="2836" width="11.85546875" style="169" customWidth="1"/>
    <col min="2837" max="2837" width="11" style="169" bestFit="1" customWidth="1"/>
    <col min="2838" max="2838" width="12.7109375" style="169" bestFit="1" customWidth="1"/>
    <col min="2839" max="2840" width="5.7109375" style="169" customWidth="1"/>
    <col min="2841" max="2842" width="10.7109375" style="169" customWidth="1"/>
    <col min="2843" max="2843" width="6.140625" style="169" customWidth="1"/>
    <col min="2844" max="2844" width="8.140625" style="169" customWidth="1"/>
    <col min="2845" max="2847" width="4.28515625" style="169" customWidth="1"/>
    <col min="2848" max="2848" width="6.28515625" style="169" customWidth="1"/>
    <col min="2849" max="3075" width="11" style="169"/>
    <col min="3076" max="3076" width="4.140625" style="169" customWidth="1"/>
    <col min="3077" max="3077" width="8" style="169" customWidth="1"/>
    <col min="3078" max="3078" width="10.7109375" style="169" customWidth="1"/>
    <col min="3079" max="3079" width="8.140625" style="169" customWidth="1"/>
    <col min="3080" max="3085" width="8.42578125" style="169" customWidth="1"/>
    <col min="3086" max="3086" width="9.42578125" style="169" customWidth="1"/>
    <col min="3087" max="3087" width="71.42578125" style="169" customWidth="1"/>
    <col min="3088" max="3089" width="8.85546875" style="169" customWidth="1"/>
    <col min="3090" max="3090" width="30.7109375" style="169" customWidth="1"/>
    <col min="3091" max="3091" width="12.7109375" style="169" customWidth="1"/>
    <col min="3092" max="3092" width="11.85546875" style="169" customWidth="1"/>
    <col min="3093" max="3093" width="11" style="169" bestFit="1" customWidth="1"/>
    <col min="3094" max="3094" width="12.7109375" style="169" bestFit="1" customWidth="1"/>
    <col min="3095" max="3096" width="5.7109375" style="169" customWidth="1"/>
    <col min="3097" max="3098" width="10.7109375" style="169" customWidth="1"/>
    <col min="3099" max="3099" width="6.140625" style="169" customWidth="1"/>
    <col min="3100" max="3100" width="8.140625" style="169" customWidth="1"/>
    <col min="3101" max="3103" width="4.28515625" style="169" customWidth="1"/>
    <col min="3104" max="3104" width="6.28515625" style="169" customWidth="1"/>
    <col min="3105" max="3331" width="11" style="169"/>
    <col min="3332" max="3332" width="4.140625" style="169" customWidth="1"/>
    <col min="3333" max="3333" width="8" style="169" customWidth="1"/>
    <col min="3334" max="3334" width="10.7109375" style="169" customWidth="1"/>
    <col min="3335" max="3335" width="8.140625" style="169" customWidth="1"/>
    <col min="3336" max="3341" width="8.42578125" style="169" customWidth="1"/>
    <col min="3342" max="3342" width="9.42578125" style="169" customWidth="1"/>
    <col min="3343" max="3343" width="71.42578125" style="169" customWidth="1"/>
    <col min="3344" max="3345" width="8.85546875" style="169" customWidth="1"/>
    <col min="3346" max="3346" width="30.7109375" style="169" customWidth="1"/>
    <col min="3347" max="3347" width="12.7109375" style="169" customWidth="1"/>
    <col min="3348" max="3348" width="11.85546875" style="169" customWidth="1"/>
    <col min="3349" max="3349" width="11" style="169" bestFit="1" customWidth="1"/>
    <col min="3350" max="3350" width="12.7109375" style="169" bestFit="1" customWidth="1"/>
    <col min="3351" max="3352" width="5.7109375" style="169" customWidth="1"/>
    <col min="3353" max="3354" width="10.7109375" style="169" customWidth="1"/>
    <col min="3355" max="3355" width="6.140625" style="169" customWidth="1"/>
    <col min="3356" max="3356" width="8.140625" style="169" customWidth="1"/>
    <col min="3357" max="3359" width="4.28515625" style="169" customWidth="1"/>
    <col min="3360" max="3360" width="6.28515625" style="169" customWidth="1"/>
    <col min="3361" max="3587" width="11" style="169"/>
    <col min="3588" max="3588" width="4.140625" style="169" customWidth="1"/>
    <col min="3589" max="3589" width="8" style="169" customWidth="1"/>
    <col min="3590" max="3590" width="10.7109375" style="169" customWidth="1"/>
    <col min="3591" max="3591" width="8.140625" style="169" customWidth="1"/>
    <col min="3592" max="3597" width="8.42578125" style="169" customWidth="1"/>
    <col min="3598" max="3598" width="9.42578125" style="169" customWidth="1"/>
    <col min="3599" max="3599" width="71.42578125" style="169" customWidth="1"/>
    <col min="3600" max="3601" width="8.85546875" style="169" customWidth="1"/>
    <col min="3602" max="3602" width="30.7109375" style="169" customWidth="1"/>
    <col min="3603" max="3603" width="12.7109375" style="169" customWidth="1"/>
    <col min="3604" max="3604" width="11.85546875" style="169" customWidth="1"/>
    <col min="3605" max="3605" width="11" style="169" bestFit="1" customWidth="1"/>
    <col min="3606" max="3606" width="12.7109375" style="169" bestFit="1" customWidth="1"/>
    <col min="3607" max="3608" width="5.7109375" style="169" customWidth="1"/>
    <col min="3609" max="3610" width="10.7109375" style="169" customWidth="1"/>
    <col min="3611" max="3611" width="6.140625" style="169" customWidth="1"/>
    <col min="3612" max="3612" width="8.140625" style="169" customWidth="1"/>
    <col min="3613" max="3615" width="4.28515625" style="169" customWidth="1"/>
    <col min="3616" max="3616" width="6.28515625" style="169" customWidth="1"/>
    <col min="3617" max="3843" width="11" style="169"/>
    <col min="3844" max="3844" width="4.140625" style="169" customWidth="1"/>
    <col min="3845" max="3845" width="8" style="169" customWidth="1"/>
    <col min="3846" max="3846" width="10.7109375" style="169" customWidth="1"/>
    <col min="3847" max="3847" width="8.140625" style="169" customWidth="1"/>
    <col min="3848" max="3853" width="8.42578125" style="169" customWidth="1"/>
    <col min="3854" max="3854" width="9.42578125" style="169" customWidth="1"/>
    <col min="3855" max="3855" width="71.42578125" style="169" customWidth="1"/>
    <col min="3856" max="3857" width="8.85546875" style="169" customWidth="1"/>
    <col min="3858" max="3858" width="30.7109375" style="169" customWidth="1"/>
    <col min="3859" max="3859" width="12.7109375" style="169" customWidth="1"/>
    <col min="3860" max="3860" width="11.85546875" style="169" customWidth="1"/>
    <col min="3861" max="3861" width="11" style="169" bestFit="1" customWidth="1"/>
    <col min="3862" max="3862" width="12.7109375" style="169" bestFit="1" customWidth="1"/>
    <col min="3863" max="3864" width="5.7109375" style="169" customWidth="1"/>
    <col min="3865" max="3866" width="10.7109375" style="169" customWidth="1"/>
    <col min="3867" max="3867" width="6.140625" style="169" customWidth="1"/>
    <col min="3868" max="3868" width="8.140625" style="169" customWidth="1"/>
    <col min="3869" max="3871" width="4.28515625" style="169" customWidth="1"/>
    <col min="3872" max="3872" width="6.28515625" style="169" customWidth="1"/>
    <col min="3873" max="4099" width="11" style="169"/>
    <col min="4100" max="4100" width="4.140625" style="169" customWidth="1"/>
    <col min="4101" max="4101" width="8" style="169" customWidth="1"/>
    <col min="4102" max="4102" width="10.7109375" style="169" customWidth="1"/>
    <col min="4103" max="4103" width="8.140625" style="169" customWidth="1"/>
    <col min="4104" max="4109" width="8.42578125" style="169" customWidth="1"/>
    <col min="4110" max="4110" width="9.42578125" style="169" customWidth="1"/>
    <col min="4111" max="4111" width="71.42578125" style="169" customWidth="1"/>
    <col min="4112" max="4113" width="8.85546875" style="169" customWidth="1"/>
    <col min="4114" max="4114" width="30.7109375" style="169" customWidth="1"/>
    <col min="4115" max="4115" width="12.7109375" style="169" customWidth="1"/>
    <col min="4116" max="4116" width="11.85546875" style="169" customWidth="1"/>
    <col min="4117" max="4117" width="11" style="169" bestFit="1" customWidth="1"/>
    <col min="4118" max="4118" width="12.7109375" style="169" bestFit="1" customWidth="1"/>
    <col min="4119" max="4120" width="5.7109375" style="169" customWidth="1"/>
    <col min="4121" max="4122" width="10.7109375" style="169" customWidth="1"/>
    <col min="4123" max="4123" width="6.140625" style="169" customWidth="1"/>
    <col min="4124" max="4124" width="8.140625" style="169" customWidth="1"/>
    <col min="4125" max="4127" width="4.28515625" style="169" customWidth="1"/>
    <col min="4128" max="4128" width="6.28515625" style="169" customWidth="1"/>
    <col min="4129" max="4355" width="11" style="169"/>
    <col min="4356" max="4356" width="4.140625" style="169" customWidth="1"/>
    <col min="4357" max="4357" width="8" style="169" customWidth="1"/>
    <col min="4358" max="4358" width="10.7109375" style="169" customWidth="1"/>
    <col min="4359" max="4359" width="8.140625" style="169" customWidth="1"/>
    <col min="4360" max="4365" width="8.42578125" style="169" customWidth="1"/>
    <col min="4366" max="4366" width="9.42578125" style="169" customWidth="1"/>
    <col min="4367" max="4367" width="71.42578125" style="169" customWidth="1"/>
    <col min="4368" max="4369" width="8.85546875" style="169" customWidth="1"/>
    <col min="4370" max="4370" width="30.7109375" style="169" customWidth="1"/>
    <col min="4371" max="4371" width="12.7109375" style="169" customWidth="1"/>
    <col min="4372" max="4372" width="11.85546875" style="169" customWidth="1"/>
    <col min="4373" max="4373" width="11" style="169" bestFit="1" customWidth="1"/>
    <col min="4374" max="4374" width="12.7109375" style="169" bestFit="1" customWidth="1"/>
    <col min="4375" max="4376" width="5.7109375" style="169" customWidth="1"/>
    <col min="4377" max="4378" width="10.7109375" style="169" customWidth="1"/>
    <col min="4379" max="4379" width="6.140625" style="169" customWidth="1"/>
    <col min="4380" max="4380" width="8.140625" style="169" customWidth="1"/>
    <col min="4381" max="4383" width="4.28515625" style="169" customWidth="1"/>
    <col min="4384" max="4384" width="6.28515625" style="169" customWidth="1"/>
    <col min="4385" max="4611" width="11" style="169"/>
    <col min="4612" max="4612" width="4.140625" style="169" customWidth="1"/>
    <col min="4613" max="4613" width="8" style="169" customWidth="1"/>
    <col min="4614" max="4614" width="10.7109375" style="169" customWidth="1"/>
    <col min="4615" max="4615" width="8.140625" style="169" customWidth="1"/>
    <col min="4616" max="4621" width="8.42578125" style="169" customWidth="1"/>
    <col min="4622" max="4622" width="9.42578125" style="169" customWidth="1"/>
    <col min="4623" max="4623" width="71.42578125" style="169" customWidth="1"/>
    <col min="4624" max="4625" width="8.85546875" style="169" customWidth="1"/>
    <col min="4626" max="4626" width="30.7109375" style="169" customWidth="1"/>
    <col min="4627" max="4627" width="12.7109375" style="169" customWidth="1"/>
    <col min="4628" max="4628" width="11.85546875" style="169" customWidth="1"/>
    <col min="4629" max="4629" width="11" style="169" bestFit="1" customWidth="1"/>
    <col min="4630" max="4630" width="12.7109375" style="169" bestFit="1" customWidth="1"/>
    <col min="4631" max="4632" width="5.7109375" style="169" customWidth="1"/>
    <col min="4633" max="4634" width="10.7109375" style="169" customWidth="1"/>
    <col min="4635" max="4635" width="6.140625" style="169" customWidth="1"/>
    <col min="4636" max="4636" width="8.140625" style="169" customWidth="1"/>
    <col min="4637" max="4639" width="4.28515625" style="169" customWidth="1"/>
    <col min="4640" max="4640" width="6.28515625" style="169" customWidth="1"/>
    <col min="4641" max="4867" width="11" style="169"/>
    <col min="4868" max="4868" width="4.140625" style="169" customWidth="1"/>
    <col min="4869" max="4869" width="8" style="169" customWidth="1"/>
    <col min="4870" max="4870" width="10.7109375" style="169" customWidth="1"/>
    <col min="4871" max="4871" width="8.140625" style="169" customWidth="1"/>
    <col min="4872" max="4877" width="8.42578125" style="169" customWidth="1"/>
    <col min="4878" max="4878" width="9.42578125" style="169" customWidth="1"/>
    <col min="4879" max="4879" width="71.42578125" style="169" customWidth="1"/>
    <col min="4880" max="4881" width="8.85546875" style="169" customWidth="1"/>
    <col min="4882" max="4882" width="30.7109375" style="169" customWidth="1"/>
    <col min="4883" max="4883" width="12.7109375" style="169" customWidth="1"/>
    <col min="4884" max="4884" width="11.85546875" style="169" customWidth="1"/>
    <col min="4885" max="4885" width="11" style="169" bestFit="1" customWidth="1"/>
    <col min="4886" max="4886" width="12.7109375" style="169" bestFit="1" customWidth="1"/>
    <col min="4887" max="4888" width="5.7109375" style="169" customWidth="1"/>
    <col min="4889" max="4890" width="10.7109375" style="169" customWidth="1"/>
    <col min="4891" max="4891" width="6.140625" style="169" customWidth="1"/>
    <col min="4892" max="4892" width="8.140625" style="169" customWidth="1"/>
    <col min="4893" max="4895" width="4.28515625" style="169" customWidth="1"/>
    <col min="4896" max="4896" width="6.28515625" style="169" customWidth="1"/>
    <col min="4897" max="5123" width="11" style="169"/>
    <col min="5124" max="5124" width="4.140625" style="169" customWidth="1"/>
    <col min="5125" max="5125" width="8" style="169" customWidth="1"/>
    <col min="5126" max="5126" width="10.7109375" style="169" customWidth="1"/>
    <col min="5127" max="5127" width="8.140625" style="169" customWidth="1"/>
    <col min="5128" max="5133" width="8.42578125" style="169" customWidth="1"/>
    <col min="5134" max="5134" width="9.42578125" style="169" customWidth="1"/>
    <col min="5135" max="5135" width="71.42578125" style="169" customWidth="1"/>
    <col min="5136" max="5137" width="8.85546875" style="169" customWidth="1"/>
    <col min="5138" max="5138" width="30.7109375" style="169" customWidth="1"/>
    <col min="5139" max="5139" width="12.7109375" style="169" customWidth="1"/>
    <col min="5140" max="5140" width="11.85546875" style="169" customWidth="1"/>
    <col min="5141" max="5141" width="11" style="169" bestFit="1" customWidth="1"/>
    <col min="5142" max="5142" width="12.7109375" style="169" bestFit="1" customWidth="1"/>
    <col min="5143" max="5144" width="5.7109375" style="169" customWidth="1"/>
    <col min="5145" max="5146" width="10.7109375" style="169" customWidth="1"/>
    <col min="5147" max="5147" width="6.140625" style="169" customWidth="1"/>
    <col min="5148" max="5148" width="8.140625" style="169" customWidth="1"/>
    <col min="5149" max="5151" width="4.28515625" style="169" customWidth="1"/>
    <col min="5152" max="5152" width="6.28515625" style="169" customWidth="1"/>
    <col min="5153" max="5379" width="11" style="169"/>
    <col min="5380" max="5380" width="4.140625" style="169" customWidth="1"/>
    <col min="5381" max="5381" width="8" style="169" customWidth="1"/>
    <col min="5382" max="5382" width="10.7109375" style="169" customWidth="1"/>
    <col min="5383" max="5383" width="8.140625" style="169" customWidth="1"/>
    <col min="5384" max="5389" width="8.42578125" style="169" customWidth="1"/>
    <col min="5390" max="5390" width="9.42578125" style="169" customWidth="1"/>
    <col min="5391" max="5391" width="71.42578125" style="169" customWidth="1"/>
    <col min="5392" max="5393" width="8.85546875" style="169" customWidth="1"/>
    <col min="5394" max="5394" width="30.7109375" style="169" customWidth="1"/>
    <col min="5395" max="5395" width="12.7109375" style="169" customWidth="1"/>
    <col min="5396" max="5396" width="11.85546875" style="169" customWidth="1"/>
    <col min="5397" max="5397" width="11" style="169" bestFit="1" customWidth="1"/>
    <col min="5398" max="5398" width="12.7109375" style="169" bestFit="1" customWidth="1"/>
    <col min="5399" max="5400" width="5.7109375" style="169" customWidth="1"/>
    <col min="5401" max="5402" width="10.7109375" style="169" customWidth="1"/>
    <col min="5403" max="5403" width="6.140625" style="169" customWidth="1"/>
    <col min="5404" max="5404" width="8.140625" style="169" customWidth="1"/>
    <col min="5405" max="5407" width="4.28515625" style="169" customWidth="1"/>
    <col min="5408" max="5408" width="6.28515625" style="169" customWidth="1"/>
    <col min="5409" max="5635" width="11" style="169"/>
    <col min="5636" max="5636" width="4.140625" style="169" customWidth="1"/>
    <col min="5637" max="5637" width="8" style="169" customWidth="1"/>
    <col min="5638" max="5638" width="10.7109375" style="169" customWidth="1"/>
    <col min="5639" max="5639" width="8.140625" style="169" customWidth="1"/>
    <col min="5640" max="5645" width="8.42578125" style="169" customWidth="1"/>
    <col min="5646" max="5646" width="9.42578125" style="169" customWidth="1"/>
    <col min="5647" max="5647" width="71.42578125" style="169" customWidth="1"/>
    <col min="5648" max="5649" width="8.85546875" style="169" customWidth="1"/>
    <col min="5650" max="5650" width="30.7109375" style="169" customWidth="1"/>
    <col min="5651" max="5651" width="12.7109375" style="169" customWidth="1"/>
    <col min="5652" max="5652" width="11.85546875" style="169" customWidth="1"/>
    <col min="5653" max="5653" width="11" style="169" bestFit="1" customWidth="1"/>
    <col min="5654" max="5654" width="12.7109375" style="169" bestFit="1" customWidth="1"/>
    <col min="5655" max="5656" width="5.7109375" style="169" customWidth="1"/>
    <col min="5657" max="5658" width="10.7109375" style="169" customWidth="1"/>
    <col min="5659" max="5659" width="6.140625" style="169" customWidth="1"/>
    <col min="5660" max="5660" width="8.140625" style="169" customWidth="1"/>
    <col min="5661" max="5663" width="4.28515625" style="169" customWidth="1"/>
    <col min="5664" max="5664" width="6.28515625" style="169" customWidth="1"/>
    <col min="5665" max="5891" width="11" style="169"/>
    <col min="5892" max="5892" width="4.140625" style="169" customWidth="1"/>
    <col min="5893" max="5893" width="8" style="169" customWidth="1"/>
    <col min="5894" max="5894" width="10.7109375" style="169" customWidth="1"/>
    <col min="5895" max="5895" width="8.140625" style="169" customWidth="1"/>
    <col min="5896" max="5901" width="8.42578125" style="169" customWidth="1"/>
    <col min="5902" max="5902" width="9.42578125" style="169" customWidth="1"/>
    <col min="5903" max="5903" width="71.42578125" style="169" customWidth="1"/>
    <col min="5904" max="5905" width="8.85546875" style="169" customWidth="1"/>
    <col min="5906" max="5906" width="30.7109375" style="169" customWidth="1"/>
    <col min="5907" max="5907" width="12.7109375" style="169" customWidth="1"/>
    <col min="5908" max="5908" width="11.85546875" style="169" customWidth="1"/>
    <col min="5909" max="5909" width="11" style="169" bestFit="1" customWidth="1"/>
    <col min="5910" max="5910" width="12.7109375" style="169" bestFit="1" customWidth="1"/>
    <col min="5911" max="5912" width="5.7109375" style="169" customWidth="1"/>
    <col min="5913" max="5914" width="10.7109375" style="169" customWidth="1"/>
    <col min="5915" max="5915" width="6.140625" style="169" customWidth="1"/>
    <col min="5916" max="5916" width="8.140625" style="169" customWidth="1"/>
    <col min="5917" max="5919" width="4.28515625" style="169" customWidth="1"/>
    <col min="5920" max="5920" width="6.28515625" style="169" customWidth="1"/>
    <col min="5921" max="6147" width="11" style="169"/>
    <col min="6148" max="6148" width="4.140625" style="169" customWidth="1"/>
    <col min="6149" max="6149" width="8" style="169" customWidth="1"/>
    <col min="6150" max="6150" width="10.7109375" style="169" customWidth="1"/>
    <col min="6151" max="6151" width="8.140625" style="169" customWidth="1"/>
    <col min="6152" max="6157" width="8.42578125" style="169" customWidth="1"/>
    <col min="6158" max="6158" width="9.42578125" style="169" customWidth="1"/>
    <col min="6159" max="6159" width="71.42578125" style="169" customWidth="1"/>
    <col min="6160" max="6161" width="8.85546875" style="169" customWidth="1"/>
    <col min="6162" max="6162" width="30.7109375" style="169" customWidth="1"/>
    <col min="6163" max="6163" width="12.7109375" style="169" customWidth="1"/>
    <col min="6164" max="6164" width="11.85546875" style="169" customWidth="1"/>
    <col min="6165" max="6165" width="11" style="169" bestFit="1" customWidth="1"/>
    <col min="6166" max="6166" width="12.7109375" style="169" bestFit="1" customWidth="1"/>
    <col min="6167" max="6168" width="5.7109375" style="169" customWidth="1"/>
    <col min="6169" max="6170" width="10.7109375" style="169" customWidth="1"/>
    <col min="6171" max="6171" width="6.140625" style="169" customWidth="1"/>
    <col min="6172" max="6172" width="8.140625" style="169" customWidth="1"/>
    <col min="6173" max="6175" width="4.28515625" style="169" customWidth="1"/>
    <col min="6176" max="6176" width="6.28515625" style="169" customWidth="1"/>
    <col min="6177" max="6403" width="11" style="169"/>
    <col min="6404" max="6404" width="4.140625" style="169" customWidth="1"/>
    <col min="6405" max="6405" width="8" style="169" customWidth="1"/>
    <col min="6406" max="6406" width="10.7109375" style="169" customWidth="1"/>
    <col min="6407" max="6407" width="8.140625" style="169" customWidth="1"/>
    <col min="6408" max="6413" width="8.42578125" style="169" customWidth="1"/>
    <col min="6414" max="6414" width="9.42578125" style="169" customWidth="1"/>
    <col min="6415" max="6415" width="71.42578125" style="169" customWidth="1"/>
    <col min="6416" max="6417" width="8.85546875" style="169" customWidth="1"/>
    <col min="6418" max="6418" width="30.7109375" style="169" customWidth="1"/>
    <col min="6419" max="6419" width="12.7109375" style="169" customWidth="1"/>
    <col min="6420" max="6420" width="11.85546875" style="169" customWidth="1"/>
    <col min="6421" max="6421" width="11" style="169" bestFit="1" customWidth="1"/>
    <col min="6422" max="6422" width="12.7109375" style="169" bestFit="1" customWidth="1"/>
    <col min="6423" max="6424" width="5.7109375" style="169" customWidth="1"/>
    <col min="6425" max="6426" width="10.7109375" style="169" customWidth="1"/>
    <col min="6427" max="6427" width="6.140625" style="169" customWidth="1"/>
    <col min="6428" max="6428" width="8.140625" style="169" customWidth="1"/>
    <col min="6429" max="6431" width="4.28515625" style="169" customWidth="1"/>
    <col min="6432" max="6432" width="6.28515625" style="169" customWidth="1"/>
    <col min="6433" max="6659" width="11" style="169"/>
    <col min="6660" max="6660" width="4.140625" style="169" customWidth="1"/>
    <col min="6661" max="6661" width="8" style="169" customWidth="1"/>
    <col min="6662" max="6662" width="10.7109375" style="169" customWidth="1"/>
    <col min="6663" max="6663" width="8.140625" style="169" customWidth="1"/>
    <col min="6664" max="6669" width="8.42578125" style="169" customWidth="1"/>
    <col min="6670" max="6670" width="9.42578125" style="169" customWidth="1"/>
    <col min="6671" max="6671" width="71.42578125" style="169" customWidth="1"/>
    <col min="6672" max="6673" width="8.85546875" style="169" customWidth="1"/>
    <col min="6674" max="6674" width="30.7109375" style="169" customWidth="1"/>
    <col min="6675" max="6675" width="12.7109375" style="169" customWidth="1"/>
    <col min="6676" max="6676" width="11.85546875" style="169" customWidth="1"/>
    <col min="6677" max="6677" width="11" style="169" bestFit="1" customWidth="1"/>
    <col min="6678" max="6678" width="12.7109375" style="169" bestFit="1" customWidth="1"/>
    <col min="6679" max="6680" width="5.7109375" style="169" customWidth="1"/>
    <col min="6681" max="6682" width="10.7109375" style="169" customWidth="1"/>
    <col min="6683" max="6683" width="6.140625" style="169" customWidth="1"/>
    <col min="6684" max="6684" width="8.140625" style="169" customWidth="1"/>
    <col min="6685" max="6687" width="4.28515625" style="169" customWidth="1"/>
    <col min="6688" max="6688" width="6.28515625" style="169" customWidth="1"/>
    <col min="6689" max="6915" width="11" style="169"/>
    <col min="6916" max="6916" width="4.140625" style="169" customWidth="1"/>
    <col min="6917" max="6917" width="8" style="169" customWidth="1"/>
    <col min="6918" max="6918" width="10.7109375" style="169" customWidth="1"/>
    <col min="6919" max="6919" width="8.140625" style="169" customWidth="1"/>
    <col min="6920" max="6925" width="8.42578125" style="169" customWidth="1"/>
    <col min="6926" max="6926" width="9.42578125" style="169" customWidth="1"/>
    <col min="6927" max="6927" width="71.42578125" style="169" customWidth="1"/>
    <col min="6928" max="6929" width="8.85546875" style="169" customWidth="1"/>
    <col min="6930" max="6930" width="30.7109375" style="169" customWidth="1"/>
    <col min="6931" max="6931" width="12.7109375" style="169" customWidth="1"/>
    <col min="6932" max="6932" width="11.85546875" style="169" customWidth="1"/>
    <col min="6933" max="6933" width="11" style="169" bestFit="1" customWidth="1"/>
    <col min="6934" max="6934" width="12.7109375" style="169" bestFit="1" customWidth="1"/>
    <col min="6935" max="6936" width="5.7109375" style="169" customWidth="1"/>
    <col min="6937" max="6938" width="10.7109375" style="169" customWidth="1"/>
    <col min="6939" max="6939" width="6.140625" style="169" customWidth="1"/>
    <col min="6940" max="6940" width="8.140625" style="169" customWidth="1"/>
    <col min="6941" max="6943" width="4.28515625" style="169" customWidth="1"/>
    <col min="6944" max="6944" width="6.28515625" style="169" customWidth="1"/>
    <col min="6945" max="7171" width="11" style="169"/>
    <col min="7172" max="7172" width="4.140625" style="169" customWidth="1"/>
    <col min="7173" max="7173" width="8" style="169" customWidth="1"/>
    <col min="7174" max="7174" width="10.7109375" style="169" customWidth="1"/>
    <col min="7175" max="7175" width="8.140625" style="169" customWidth="1"/>
    <col min="7176" max="7181" width="8.42578125" style="169" customWidth="1"/>
    <col min="7182" max="7182" width="9.42578125" style="169" customWidth="1"/>
    <col min="7183" max="7183" width="71.42578125" style="169" customWidth="1"/>
    <col min="7184" max="7185" width="8.85546875" style="169" customWidth="1"/>
    <col min="7186" max="7186" width="30.7109375" style="169" customWidth="1"/>
    <col min="7187" max="7187" width="12.7109375" style="169" customWidth="1"/>
    <col min="7188" max="7188" width="11.85546875" style="169" customWidth="1"/>
    <col min="7189" max="7189" width="11" style="169" bestFit="1" customWidth="1"/>
    <col min="7190" max="7190" width="12.7109375" style="169" bestFit="1" customWidth="1"/>
    <col min="7191" max="7192" width="5.7109375" style="169" customWidth="1"/>
    <col min="7193" max="7194" width="10.7109375" style="169" customWidth="1"/>
    <col min="7195" max="7195" width="6.140625" style="169" customWidth="1"/>
    <col min="7196" max="7196" width="8.140625" style="169" customWidth="1"/>
    <col min="7197" max="7199" width="4.28515625" style="169" customWidth="1"/>
    <col min="7200" max="7200" width="6.28515625" style="169" customWidth="1"/>
    <col min="7201" max="7427" width="11" style="169"/>
    <col min="7428" max="7428" width="4.140625" style="169" customWidth="1"/>
    <col min="7429" max="7429" width="8" style="169" customWidth="1"/>
    <col min="7430" max="7430" width="10.7109375" style="169" customWidth="1"/>
    <col min="7431" max="7431" width="8.140625" style="169" customWidth="1"/>
    <col min="7432" max="7437" width="8.42578125" style="169" customWidth="1"/>
    <col min="7438" max="7438" width="9.42578125" style="169" customWidth="1"/>
    <col min="7439" max="7439" width="71.42578125" style="169" customWidth="1"/>
    <col min="7440" max="7441" width="8.85546875" style="169" customWidth="1"/>
    <col min="7442" max="7442" width="30.7109375" style="169" customWidth="1"/>
    <col min="7443" max="7443" width="12.7109375" style="169" customWidth="1"/>
    <col min="7444" max="7444" width="11.85546875" style="169" customWidth="1"/>
    <col min="7445" max="7445" width="11" style="169" bestFit="1" customWidth="1"/>
    <col min="7446" max="7446" width="12.7109375" style="169" bestFit="1" customWidth="1"/>
    <col min="7447" max="7448" width="5.7109375" style="169" customWidth="1"/>
    <col min="7449" max="7450" width="10.7109375" style="169" customWidth="1"/>
    <col min="7451" max="7451" width="6.140625" style="169" customWidth="1"/>
    <col min="7452" max="7452" width="8.140625" style="169" customWidth="1"/>
    <col min="7453" max="7455" width="4.28515625" style="169" customWidth="1"/>
    <col min="7456" max="7456" width="6.28515625" style="169" customWidth="1"/>
    <col min="7457" max="7683" width="11" style="169"/>
    <col min="7684" max="7684" width="4.140625" style="169" customWidth="1"/>
    <col min="7685" max="7685" width="8" style="169" customWidth="1"/>
    <col min="7686" max="7686" width="10.7109375" style="169" customWidth="1"/>
    <col min="7687" max="7687" width="8.140625" style="169" customWidth="1"/>
    <col min="7688" max="7693" width="8.42578125" style="169" customWidth="1"/>
    <col min="7694" max="7694" width="9.42578125" style="169" customWidth="1"/>
    <col min="7695" max="7695" width="71.42578125" style="169" customWidth="1"/>
    <col min="7696" max="7697" width="8.85546875" style="169" customWidth="1"/>
    <col min="7698" max="7698" width="30.7109375" style="169" customWidth="1"/>
    <col min="7699" max="7699" width="12.7109375" style="169" customWidth="1"/>
    <col min="7700" max="7700" width="11.85546875" style="169" customWidth="1"/>
    <col min="7701" max="7701" width="11" style="169" bestFit="1" customWidth="1"/>
    <col min="7702" max="7702" width="12.7109375" style="169" bestFit="1" customWidth="1"/>
    <col min="7703" max="7704" width="5.7109375" style="169" customWidth="1"/>
    <col min="7705" max="7706" width="10.7109375" style="169" customWidth="1"/>
    <col min="7707" max="7707" width="6.140625" style="169" customWidth="1"/>
    <col min="7708" max="7708" width="8.140625" style="169" customWidth="1"/>
    <col min="7709" max="7711" width="4.28515625" style="169" customWidth="1"/>
    <col min="7712" max="7712" width="6.28515625" style="169" customWidth="1"/>
    <col min="7713" max="7939" width="11" style="169"/>
    <col min="7940" max="7940" width="4.140625" style="169" customWidth="1"/>
    <col min="7941" max="7941" width="8" style="169" customWidth="1"/>
    <col min="7942" max="7942" width="10.7109375" style="169" customWidth="1"/>
    <col min="7943" max="7943" width="8.140625" style="169" customWidth="1"/>
    <col min="7944" max="7949" width="8.42578125" style="169" customWidth="1"/>
    <col min="7950" max="7950" width="9.42578125" style="169" customWidth="1"/>
    <col min="7951" max="7951" width="71.42578125" style="169" customWidth="1"/>
    <col min="7952" max="7953" width="8.85546875" style="169" customWidth="1"/>
    <col min="7954" max="7954" width="30.7109375" style="169" customWidth="1"/>
    <col min="7955" max="7955" width="12.7109375" style="169" customWidth="1"/>
    <col min="7956" max="7956" width="11.85546875" style="169" customWidth="1"/>
    <col min="7957" max="7957" width="11" style="169" bestFit="1" customWidth="1"/>
    <col min="7958" max="7958" width="12.7109375" style="169" bestFit="1" customWidth="1"/>
    <col min="7959" max="7960" width="5.7109375" style="169" customWidth="1"/>
    <col min="7961" max="7962" width="10.7109375" style="169" customWidth="1"/>
    <col min="7963" max="7963" width="6.140625" style="169" customWidth="1"/>
    <col min="7964" max="7964" width="8.140625" style="169" customWidth="1"/>
    <col min="7965" max="7967" width="4.28515625" style="169" customWidth="1"/>
    <col min="7968" max="7968" width="6.28515625" style="169" customWidth="1"/>
    <col min="7969" max="8195" width="11" style="169"/>
    <col min="8196" max="8196" width="4.140625" style="169" customWidth="1"/>
    <col min="8197" max="8197" width="8" style="169" customWidth="1"/>
    <col min="8198" max="8198" width="10.7109375" style="169" customWidth="1"/>
    <col min="8199" max="8199" width="8.140625" style="169" customWidth="1"/>
    <col min="8200" max="8205" width="8.42578125" style="169" customWidth="1"/>
    <col min="8206" max="8206" width="9.42578125" style="169" customWidth="1"/>
    <col min="8207" max="8207" width="71.42578125" style="169" customWidth="1"/>
    <col min="8208" max="8209" width="8.85546875" style="169" customWidth="1"/>
    <col min="8210" max="8210" width="30.7109375" style="169" customWidth="1"/>
    <col min="8211" max="8211" width="12.7109375" style="169" customWidth="1"/>
    <col min="8212" max="8212" width="11.85546875" style="169" customWidth="1"/>
    <col min="8213" max="8213" width="11" style="169" bestFit="1" customWidth="1"/>
    <col min="8214" max="8214" width="12.7109375" style="169" bestFit="1" customWidth="1"/>
    <col min="8215" max="8216" width="5.7109375" style="169" customWidth="1"/>
    <col min="8217" max="8218" width="10.7109375" style="169" customWidth="1"/>
    <col min="8219" max="8219" width="6.140625" style="169" customWidth="1"/>
    <col min="8220" max="8220" width="8.140625" style="169" customWidth="1"/>
    <col min="8221" max="8223" width="4.28515625" style="169" customWidth="1"/>
    <col min="8224" max="8224" width="6.28515625" style="169" customWidth="1"/>
    <col min="8225" max="8451" width="11" style="169"/>
    <col min="8452" max="8452" width="4.140625" style="169" customWidth="1"/>
    <col min="8453" max="8453" width="8" style="169" customWidth="1"/>
    <col min="8454" max="8454" width="10.7109375" style="169" customWidth="1"/>
    <col min="8455" max="8455" width="8.140625" style="169" customWidth="1"/>
    <col min="8456" max="8461" width="8.42578125" style="169" customWidth="1"/>
    <col min="8462" max="8462" width="9.42578125" style="169" customWidth="1"/>
    <col min="8463" max="8463" width="71.42578125" style="169" customWidth="1"/>
    <col min="8464" max="8465" width="8.85546875" style="169" customWidth="1"/>
    <col min="8466" max="8466" width="30.7109375" style="169" customWidth="1"/>
    <col min="8467" max="8467" width="12.7109375" style="169" customWidth="1"/>
    <col min="8468" max="8468" width="11.85546875" style="169" customWidth="1"/>
    <col min="8469" max="8469" width="11" style="169" bestFit="1" customWidth="1"/>
    <col min="8470" max="8470" width="12.7109375" style="169" bestFit="1" customWidth="1"/>
    <col min="8471" max="8472" width="5.7109375" style="169" customWidth="1"/>
    <col min="8473" max="8474" width="10.7109375" style="169" customWidth="1"/>
    <col min="8475" max="8475" width="6.140625" style="169" customWidth="1"/>
    <col min="8476" max="8476" width="8.140625" style="169" customWidth="1"/>
    <col min="8477" max="8479" width="4.28515625" style="169" customWidth="1"/>
    <col min="8480" max="8480" width="6.28515625" style="169" customWidth="1"/>
    <col min="8481" max="8707" width="11" style="169"/>
    <col min="8708" max="8708" width="4.140625" style="169" customWidth="1"/>
    <col min="8709" max="8709" width="8" style="169" customWidth="1"/>
    <col min="8710" max="8710" width="10.7109375" style="169" customWidth="1"/>
    <col min="8711" max="8711" width="8.140625" style="169" customWidth="1"/>
    <col min="8712" max="8717" width="8.42578125" style="169" customWidth="1"/>
    <col min="8718" max="8718" width="9.42578125" style="169" customWidth="1"/>
    <col min="8719" max="8719" width="71.42578125" style="169" customWidth="1"/>
    <col min="8720" max="8721" width="8.85546875" style="169" customWidth="1"/>
    <col min="8722" max="8722" width="30.7109375" style="169" customWidth="1"/>
    <col min="8723" max="8723" width="12.7109375" style="169" customWidth="1"/>
    <col min="8724" max="8724" width="11.85546875" style="169" customWidth="1"/>
    <col min="8725" max="8725" width="11" style="169" bestFit="1" customWidth="1"/>
    <col min="8726" max="8726" width="12.7109375" style="169" bestFit="1" customWidth="1"/>
    <col min="8727" max="8728" width="5.7109375" style="169" customWidth="1"/>
    <col min="8729" max="8730" width="10.7109375" style="169" customWidth="1"/>
    <col min="8731" max="8731" width="6.140625" style="169" customWidth="1"/>
    <col min="8732" max="8732" width="8.140625" style="169" customWidth="1"/>
    <col min="8733" max="8735" width="4.28515625" style="169" customWidth="1"/>
    <col min="8736" max="8736" width="6.28515625" style="169" customWidth="1"/>
    <col min="8737" max="8963" width="11" style="169"/>
    <col min="8964" max="8964" width="4.140625" style="169" customWidth="1"/>
    <col min="8965" max="8965" width="8" style="169" customWidth="1"/>
    <col min="8966" max="8966" width="10.7109375" style="169" customWidth="1"/>
    <col min="8967" max="8967" width="8.140625" style="169" customWidth="1"/>
    <col min="8968" max="8973" width="8.42578125" style="169" customWidth="1"/>
    <col min="8974" max="8974" width="9.42578125" style="169" customWidth="1"/>
    <col min="8975" max="8975" width="71.42578125" style="169" customWidth="1"/>
    <col min="8976" max="8977" width="8.85546875" style="169" customWidth="1"/>
    <col min="8978" max="8978" width="30.7109375" style="169" customWidth="1"/>
    <col min="8979" max="8979" width="12.7109375" style="169" customWidth="1"/>
    <col min="8980" max="8980" width="11.85546875" style="169" customWidth="1"/>
    <col min="8981" max="8981" width="11" style="169" bestFit="1" customWidth="1"/>
    <col min="8982" max="8982" width="12.7109375" style="169" bestFit="1" customWidth="1"/>
    <col min="8983" max="8984" width="5.7109375" style="169" customWidth="1"/>
    <col min="8985" max="8986" width="10.7109375" style="169" customWidth="1"/>
    <col min="8987" max="8987" width="6.140625" style="169" customWidth="1"/>
    <col min="8988" max="8988" width="8.140625" style="169" customWidth="1"/>
    <col min="8989" max="8991" width="4.28515625" style="169" customWidth="1"/>
    <col min="8992" max="8992" width="6.28515625" style="169" customWidth="1"/>
    <col min="8993" max="9219" width="11" style="169"/>
    <col min="9220" max="9220" width="4.140625" style="169" customWidth="1"/>
    <col min="9221" max="9221" width="8" style="169" customWidth="1"/>
    <col min="9222" max="9222" width="10.7109375" style="169" customWidth="1"/>
    <col min="9223" max="9223" width="8.140625" style="169" customWidth="1"/>
    <col min="9224" max="9229" width="8.42578125" style="169" customWidth="1"/>
    <col min="9230" max="9230" width="9.42578125" style="169" customWidth="1"/>
    <col min="9231" max="9231" width="71.42578125" style="169" customWidth="1"/>
    <col min="9232" max="9233" width="8.85546875" style="169" customWidth="1"/>
    <col min="9234" max="9234" width="30.7109375" style="169" customWidth="1"/>
    <col min="9235" max="9235" width="12.7109375" style="169" customWidth="1"/>
    <col min="9236" max="9236" width="11.85546875" style="169" customWidth="1"/>
    <col min="9237" max="9237" width="11" style="169" bestFit="1" customWidth="1"/>
    <col min="9238" max="9238" width="12.7109375" style="169" bestFit="1" customWidth="1"/>
    <col min="9239" max="9240" width="5.7109375" style="169" customWidth="1"/>
    <col min="9241" max="9242" width="10.7109375" style="169" customWidth="1"/>
    <col min="9243" max="9243" width="6.140625" style="169" customWidth="1"/>
    <col min="9244" max="9244" width="8.140625" style="169" customWidth="1"/>
    <col min="9245" max="9247" width="4.28515625" style="169" customWidth="1"/>
    <col min="9248" max="9248" width="6.28515625" style="169" customWidth="1"/>
    <col min="9249" max="9475" width="11" style="169"/>
    <col min="9476" max="9476" width="4.140625" style="169" customWidth="1"/>
    <col min="9477" max="9477" width="8" style="169" customWidth="1"/>
    <col min="9478" max="9478" width="10.7109375" style="169" customWidth="1"/>
    <col min="9479" max="9479" width="8.140625" style="169" customWidth="1"/>
    <col min="9480" max="9485" width="8.42578125" style="169" customWidth="1"/>
    <col min="9486" max="9486" width="9.42578125" style="169" customWidth="1"/>
    <col min="9487" max="9487" width="71.42578125" style="169" customWidth="1"/>
    <col min="9488" max="9489" width="8.85546875" style="169" customWidth="1"/>
    <col min="9490" max="9490" width="30.7109375" style="169" customWidth="1"/>
    <col min="9491" max="9491" width="12.7109375" style="169" customWidth="1"/>
    <col min="9492" max="9492" width="11.85546875" style="169" customWidth="1"/>
    <col min="9493" max="9493" width="11" style="169" bestFit="1" customWidth="1"/>
    <col min="9494" max="9494" width="12.7109375" style="169" bestFit="1" customWidth="1"/>
    <col min="9495" max="9496" width="5.7109375" style="169" customWidth="1"/>
    <col min="9497" max="9498" width="10.7109375" style="169" customWidth="1"/>
    <col min="9499" max="9499" width="6.140625" style="169" customWidth="1"/>
    <col min="9500" max="9500" width="8.140625" style="169" customWidth="1"/>
    <col min="9501" max="9503" width="4.28515625" style="169" customWidth="1"/>
    <col min="9504" max="9504" width="6.28515625" style="169" customWidth="1"/>
    <col min="9505" max="9731" width="11" style="169"/>
    <col min="9732" max="9732" width="4.140625" style="169" customWidth="1"/>
    <col min="9733" max="9733" width="8" style="169" customWidth="1"/>
    <col min="9734" max="9734" width="10.7109375" style="169" customWidth="1"/>
    <col min="9735" max="9735" width="8.140625" style="169" customWidth="1"/>
    <col min="9736" max="9741" width="8.42578125" style="169" customWidth="1"/>
    <col min="9742" max="9742" width="9.42578125" style="169" customWidth="1"/>
    <col min="9743" max="9743" width="71.42578125" style="169" customWidth="1"/>
    <col min="9744" max="9745" width="8.85546875" style="169" customWidth="1"/>
    <col min="9746" max="9746" width="30.7109375" style="169" customWidth="1"/>
    <col min="9747" max="9747" width="12.7109375" style="169" customWidth="1"/>
    <col min="9748" max="9748" width="11.85546875" style="169" customWidth="1"/>
    <col min="9749" max="9749" width="11" style="169" bestFit="1" customWidth="1"/>
    <col min="9750" max="9750" width="12.7109375" style="169" bestFit="1" customWidth="1"/>
    <col min="9751" max="9752" width="5.7109375" style="169" customWidth="1"/>
    <col min="9753" max="9754" width="10.7109375" style="169" customWidth="1"/>
    <col min="9755" max="9755" width="6.140625" style="169" customWidth="1"/>
    <col min="9756" max="9756" width="8.140625" style="169" customWidth="1"/>
    <col min="9757" max="9759" width="4.28515625" style="169" customWidth="1"/>
    <col min="9760" max="9760" width="6.28515625" style="169" customWidth="1"/>
    <col min="9761" max="9987" width="11" style="169"/>
    <col min="9988" max="9988" width="4.140625" style="169" customWidth="1"/>
    <col min="9989" max="9989" width="8" style="169" customWidth="1"/>
    <col min="9990" max="9990" width="10.7109375" style="169" customWidth="1"/>
    <col min="9991" max="9991" width="8.140625" style="169" customWidth="1"/>
    <col min="9992" max="9997" width="8.42578125" style="169" customWidth="1"/>
    <col min="9998" max="9998" width="9.42578125" style="169" customWidth="1"/>
    <col min="9999" max="9999" width="71.42578125" style="169" customWidth="1"/>
    <col min="10000" max="10001" width="8.85546875" style="169" customWidth="1"/>
    <col min="10002" max="10002" width="30.7109375" style="169" customWidth="1"/>
    <col min="10003" max="10003" width="12.7109375" style="169" customWidth="1"/>
    <col min="10004" max="10004" width="11.85546875" style="169" customWidth="1"/>
    <col min="10005" max="10005" width="11" style="169" bestFit="1" customWidth="1"/>
    <col min="10006" max="10006" width="12.7109375" style="169" bestFit="1" customWidth="1"/>
    <col min="10007" max="10008" width="5.7109375" style="169" customWidth="1"/>
    <col min="10009" max="10010" width="10.7109375" style="169" customWidth="1"/>
    <col min="10011" max="10011" width="6.140625" style="169" customWidth="1"/>
    <col min="10012" max="10012" width="8.140625" style="169" customWidth="1"/>
    <col min="10013" max="10015" width="4.28515625" style="169" customWidth="1"/>
    <col min="10016" max="10016" width="6.28515625" style="169" customWidth="1"/>
    <col min="10017" max="10243" width="11" style="169"/>
    <col min="10244" max="10244" width="4.140625" style="169" customWidth="1"/>
    <col min="10245" max="10245" width="8" style="169" customWidth="1"/>
    <col min="10246" max="10246" width="10.7109375" style="169" customWidth="1"/>
    <col min="10247" max="10247" width="8.140625" style="169" customWidth="1"/>
    <col min="10248" max="10253" width="8.42578125" style="169" customWidth="1"/>
    <col min="10254" max="10254" width="9.42578125" style="169" customWidth="1"/>
    <col min="10255" max="10255" width="71.42578125" style="169" customWidth="1"/>
    <col min="10256" max="10257" width="8.85546875" style="169" customWidth="1"/>
    <col min="10258" max="10258" width="30.7109375" style="169" customWidth="1"/>
    <col min="10259" max="10259" width="12.7109375" style="169" customWidth="1"/>
    <col min="10260" max="10260" width="11.85546875" style="169" customWidth="1"/>
    <col min="10261" max="10261" width="11" style="169" bestFit="1" customWidth="1"/>
    <col min="10262" max="10262" width="12.7109375" style="169" bestFit="1" customWidth="1"/>
    <col min="10263" max="10264" width="5.7109375" style="169" customWidth="1"/>
    <col min="10265" max="10266" width="10.7109375" style="169" customWidth="1"/>
    <col min="10267" max="10267" width="6.140625" style="169" customWidth="1"/>
    <col min="10268" max="10268" width="8.140625" style="169" customWidth="1"/>
    <col min="10269" max="10271" width="4.28515625" style="169" customWidth="1"/>
    <col min="10272" max="10272" width="6.28515625" style="169" customWidth="1"/>
    <col min="10273" max="10499" width="11" style="169"/>
    <col min="10500" max="10500" width="4.140625" style="169" customWidth="1"/>
    <col min="10501" max="10501" width="8" style="169" customWidth="1"/>
    <col min="10502" max="10502" width="10.7109375" style="169" customWidth="1"/>
    <col min="10503" max="10503" width="8.140625" style="169" customWidth="1"/>
    <col min="10504" max="10509" width="8.42578125" style="169" customWidth="1"/>
    <col min="10510" max="10510" width="9.42578125" style="169" customWidth="1"/>
    <col min="10511" max="10511" width="71.42578125" style="169" customWidth="1"/>
    <col min="10512" max="10513" width="8.85546875" style="169" customWidth="1"/>
    <col min="10514" max="10514" width="30.7109375" style="169" customWidth="1"/>
    <col min="10515" max="10515" width="12.7109375" style="169" customWidth="1"/>
    <col min="10516" max="10516" width="11.85546875" style="169" customWidth="1"/>
    <col min="10517" max="10517" width="11" style="169" bestFit="1" customWidth="1"/>
    <col min="10518" max="10518" width="12.7109375" style="169" bestFit="1" customWidth="1"/>
    <col min="10519" max="10520" width="5.7109375" style="169" customWidth="1"/>
    <col min="10521" max="10522" width="10.7109375" style="169" customWidth="1"/>
    <col min="10523" max="10523" width="6.140625" style="169" customWidth="1"/>
    <col min="10524" max="10524" width="8.140625" style="169" customWidth="1"/>
    <col min="10525" max="10527" width="4.28515625" style="169" customWidth="1"/>
    <col min="10528" max="10528" width="6.28515625" style="169" customWidth="1"/>
    <col min="10529" max="10755" width="11" style="169"/>
    <col min="10756" max="10756" width="4.140625" style="169" customWidth="1"/>
    <col min="10757" max="10757" width="8" style="169" customWidth="1"/>
    <col min="10758" max="10758" width="10.7109375" style="169" customWidth="1"/>
    <col min="10759" max="10759" width="8.140625" style="169" customWidth="1"/>
    <col min="10760" max="10765" width="8.42578125" style="169" customWidth="1"/>
    <col min="10766" max="10766" width="9.42578125" style="169" customWidth="1"/>
    <col min="10767" max="10767" width="71.42578125" style="169" customWidth="1"/>
    <col min="10768" max="10769" width="8.85546875" style="169" customWidth="1"/>
    <col min="10770" max="10770" width="30.7109375" style="169" customWidth="1"/>
    <col min="10771" max="10771" width="12.7109375" style="169" customWidth="1"/>
    <col min="10772" max="10772" width="11.85546875" style="169" customWidth="1"/>
    <col min="10773" max="10773" width="11" style="169" bestFit="1" customWidth="1"/>
    <col min="10774" max="10774" width="12.7109375" style="169" bestFit="1" customWidth="1"/>
    <col min="10775" max="10776" width="5.7109375" style="169" customWidth="1"/>
    <col min="10777" max="10778" width="10.7109375" style="169" customWidth="1"/>
    <col min="10779" max="10779" width="6.140625" style="169" customWidth="1"/>
    <col min="10780" max="10780" width="8.140625" style="169" customWidth="1"/>
    <col min="10781" max="10783" width="4.28515625" style="169" customWidth="1"/>
    <col min="10784" max="10784" width="6.28515625" style="169" customWidth="1"/>
    <col min="10785" max="11011" width="11" style="169"/>
    <col min="11012" max="11012" width="4.140625" style="169" customWidth="1"/>
    <col min="11013" max="11013" width="8" style="169" customWidth="1"/>
    <col min="11014" max="11014" width="10.7109375" style="169" customWidth="1"/>
    <col min="11015" max="11015" width="8.140625" style="169" customWidth="1"/>
    <col min="11016" max="11021" width="8.42578125" style="169" customWidth="1"/>
    <col min="11022" max="11022" width="9.42578125" style="169" customWidth="1"/>
    <col min="11023" max="11023" width="71.42578125" style="169" customWidth="1"/>
    <col min="11024" max="11025" width="8.85546875" style="169" customWidth="1"/>
    <col min="11026" max="11026" width="30.7109375" style="169" customWidth="1"/>
    <col min="11027" max="11027" width="12.7109375" style="169" customWidth="1"/>
    <col min="11028" max="11028" width="11.85546875" style="169" customWidth="1"/>
    <col min="11029" max="11029" width="11" style="169" bestFit="1" customWidth="1"/>
    <col min="11030" max="11030" width="12.7109375" style="169" bestFit="1" customWidth="1"/>
    <col min="11031" max="11032" width="5.7109375" style="169" customWidth="1"/>
    <col min="11033" max="11034" width="10.7109375" style="169" customWidth="1"/>
    <col min="11035" max="11035" width="6.140625" style="169" customWidth="1"/>
    <col min="11036" max="11036" width="8.140625" style="169" customWidth="1"/>
    <col min="11037" max="11039" width="4.28515625" style="169" customWidth="1"/>
    <col min="11040" max="11040" width="6.28515625" style="169" customWidth="1"/>
    <col min="11041" max="11267" width="11" style="169"/>
    <col min="11268" max="11268" width="4.140625" style="169" customWidth="1"/>
    <col min="11269" max="11269" width="8" style="169" customWidth="1"/>
    <col min="11270" max="11270" width="10.7109375" style="169" customWidth="1"/>
    <col min="11271" max="11271" width="8.140625" style="169" customWidth="1"/>
    <col min="11272" max="11277" width="8.42578125" style="169" customWidth="1"/>
    <col min="11278" max="11278" width="9.42578125" style="169" customWidth="1"/>
    <col min="11279" max="11279" width="71.42578125" style="169" customWidth="1"/>
    <col min="11280" max="11281" width="8.85546875" style="169" customWidth="1"/>
    <col min="11282" max="11282" width="30.7109375" style="169" customWidth="1"/>
    <col min="11283" max="11283" width="12.7109375" style="169" customWidth="1"/>
    <col min="11284" max="11284" width="11.85546875" style="169" customWidth="1"/>
    <col min="11285" max="11285" width="11" style="169" bestFit="1" customWidth="1"/>
    <col min="11286" max="11286" width="12.7109375" style="169" bestFit="1" customWidth="1"/>
    <col min="11287" max="11288" width="5.7109375" style="169" customWidth="1"/>
    <col min="11289" max="11290" width="10.7109375" style="169" customWidth="1"/>
    <col min="11291" max="11291" width="6.140625" style="169" customWidth="1"/>
    <col min="11292" max="11292" width="8.140625" style="169" customWidth="1"/>
    <col min="11293" max="11295" width="4.28515625" style="169" customWidth="1"/>
    <col min="11296" max="11296" width="6.28515625" style="169" customWidth="1"/>
    <col min="11297" max="11523" width="11" style="169"/>
    <col min="11524" max="11524" width="4.140625" style="169" customWidth="1"/>
    <col min="11525" max="11525" width="8" style="169" customWidth="1"/>
    <col min="11526" max="11526" width="10.7109375" style="169" customWidth="1"/>
    <col min="11527" max="11527" width="8.140625" style="169" customWidth="1"/>
    <col min="11528" max="11533" width="8.42578125" style="169" customWidth="1"/>
    <col min="11534" max="11534" width="9.42578125" style="169" customWidth="1"/>
    <col min="11535" max="11535" width="71.42578125" style="169" customWidth="1"/>
    <col min="11536" max="11537" width="8.85546875" style="169" customWidth="1"/>
    <col min="11538" max="11538" width="30.7109375" style="169" customWidth="1"/>
    <col min="11539" max="11539" width="12.7109375" style="169" customWidth="1"/>
    <col min="11540" max="11540" width="11.85546875" style="169" customWidth="1"/>
    <col min="11541" max="11541" width="11" style="169" bestFit="1" customWidth="1"/>
    <col min="11542" max="11542" width="12.7109375" style="169" bestFit="1" customWidth="1"/>
    <col min="11543" max="11544" width="5.7109375" style="169" customWidth="1"/>
    <col min="11545" max="11546" width="10.7109375" style="169" customWidth="1"/>
    <col min="11547" max="11547" width="6.140625" style="169" customWidth="1"/>
    <col min="11548" max="11548" width="8.140625" style="169" customWidth="1"/>
    <col min="11549" max="11551" width="4.28515625" style="169" customWidth="1"/>
    <col min="11552" max="11552" width="6.28515625" style="169" customWidth="1"/>
    <col min="11553" max="11779" width="11" style="169"/>
    <col min="11780" max="11780" width="4.140625" style="169" customWidth="1"/>
    <col min="11781" max="11781" width="8" style="169" customWidth="1"/>
    <col min="11782" max="11782" width="10.7109375" style="169" customWidth="1"/>
    <col min="11783" max="11783" width="8.140625" style="169" customWidth="1"/>
    <col min="11784" max="11789" width="8.42578125" style="169" customWidth="1"/>
    <col min="11790" max="11790" width="9.42578125" style="169" customWidth="1"/>
    <col min="11791" max="11791" width="71.42578125" style="169" customWidth="1"/>
    <col min="11792" max="11793" width="8.85546875" style="169" customWidth="1"/>
    <col min="11794" max="11794" width="30.7109375" style="169" customWidth="1"/>
    <col min="11795" max="11795" width="12.7109375" style="169" customWidth="1"/>
    <col min="11796" max="11796" width="11.85546875" style="169" customWidth="1"/>
    <col min="11797" max="11797" width="11" style="169" bestFit="1" customWidth="1"/>
    <col min="11798" max="11798" width="12.7109375" style="169" bestFit="1" customWidth="1"/>
    <col min="11799" max="11800" width="5.7109375" style="169" customWidth="1"/>
    <col min="11801" max="11802" width="10.7109375" style="169" customWidth="1"/>
    <col min="11803" max="11803" width="6.140625" style="169" customWidth="1"/>
    <col min="11804" max="11804" width="8.140625" style="169" customWidth="1"/>
    <col min="11805" max="11807" width="4.28515625" style="169" customWidth="1"/>
    <col min="11808" max="11808" width="6.28515625" style="169" customWidth="1"/>
    <col min="11809" max="12035" width="11" style="169"/>
    <col min="12036" max="12036" width="4.140625" style="169" customWidth="1"/>
    <col min="12037" max="12037" width="8" style="169" customWidth="1"/>
    <col min="12038" max="12038" width="10.7109375" style="169" customWidth="1"/>
    <col min="12039" max="12039" width="8.140625" style="169" customWidth="1"/>
    <col min="12040" max="12045" width="8.42578125" style="169" customWidth="1"/>
    <col min="12046" max="12046" width="9.42578125" style="169" customWidth="1"/>
    <col min="12047" max="12047" width="71.42578125" style="169" customWidth="1"/>
    <col min="12048" max="12049" width="8.85546875" style="169" customWidth="1"/>
    <col min="12050" max="12050" width="30.7109375" style="169" customWidth="1"/>
    <col min="12051" max="12051" width="12.7109375" style="169" customWidth="1"/>
    <col min="12052" max="12052" width="11.85546875" style="169" customWidth="1"/>
    <col min="12053" max="12053" width="11" style="169" bestFit="1" customWidth="1"/>
    <col min="12054" max="12054" width="12.7109375" style="169" bestFit="1" customWidth="1"/>
    <col min="12055" max="12056" width="5.7109375" style="169" customWidth="1"/>
    <col min="12057" max="12058" width="10.7109375" style="169" customWidth="1"/>
    <col min="12059" max="12059" width="6.140625" style="169" customWidth="1"/>
    <col min="12060" max="12060" width="8.140625" style="169" customWidth="1"/>
    <col min="12061" max="12063" width="4.28515625" style="169" customWidth="1"/>
    <col min="12064" max="12064" width="6.28515625" style="169" customWidth="1"/>
    <col min="12065" max="12291" width="11" style="169"/>
    <col min="12292" max="12292" width="4.140625" style="169" customWidth="1"/>
    <col min="12293" max="12293" width="8" style="169" customWidth="1"/>
    <col min="12294" max="12294" width="10.7109375" style="169" customWidth="1"/>
    <col min="12295" max="12295" width="8.140625" style="169" customWidth="1"/>
    <col min="12296" max="12301" width="8.42578125" style="169" customWidth="1"/>
    <col min="12302" max="12302" width="9.42578125" style="169" customWidth="1"/>
    <col min="12303" max="12303" width="71.42578125" style="169" customWidth="1"/>
    <col min="12304" max="12305" width="8.85546875" style="169" customWidth="1"/>
    <col min="12306" max="12306" width="30.7109375" style="169" customWidth="1"/>
    <col min="12307" max="12307" width="12.7109375" style="169" customWidth="1"/>
    <col min="12308" max="12308" width="11.85546875" style="169" customWidth="1"/>
    <col min="12309" max="12309" width="11" style="169" bestFit="1" customWidth="1"/>
    <col min="12310" max="12310" width="12.7109375" style="169" bestFit="1" customWidth="1"/>
    <col min="12311" max="12312" width="5.7109375" style="169" customWidth="1"/>
    <col min="12313" max="12314" width="10.7109375" style="169" customWidth="1"/>
    <col min="12315" max="12315" width="6.140625" style="169" customWidth="1"/>
    <col min="12316" max="12316" width="8.140625" style="169" customWidth="1"/>
    <col min="12317" max="12319" width="4.28515625" style="169" customWidth="1"/>
    <col min="12320" max="12320" width="6.28515625" style="169" customWidth="1"/>
    <col min="12321" max="12547" width="11" style="169"/>
    <col min="12548" max="12548" width="4.140625" style="169" customWidth="1"/>
    <col min="12549" max="12549" width="8" style="169" customWidth="1"/>
    <col min="12550" max="12550" width="10.7109375" style="169" customWidth="1"/>
    <col min="12551" max="12551" width="8.140625" style="169" customWidth="1"/>
    <col min="12552" max="12557" width="8.42578125" style="169" customWidth="1"/>
    <col min="12558" max="12558" width="9.42578125" style="169" customWidth="1"/>
    <col min="12559" max="12559" width="71.42578125" style="169" customWidth="1"/>
    <col min="12560" max="12561" width="8.85546875" style="169" customWidth="1"/>
    <col min="12562" max="12562" width="30.7109375" style="169" customWidth="1"/>
    <col min="12563" max="12563" width="12.7109375" style="169" customWidth="1"/>
    <col min="12564" max="12564" width="11.85546875" style="169" customWidth="1"/>
    <col min="12565" max="12565" width="11" style="169" bestFit="1" customWidth="1"/>
    <col min="12566" max="12566" width="12.7109375" style="169" bestFit="1" customWidth="1"/>
    <col min="12567" max="12568" width="5.7109375" style="169" customWidth="1"/>
    <col min="12569" max="12570" width="10.7109375" style="169" customWidth="1"/>
    <col min="12571" max="12571" width="6.140625" style="169" customWidth="1"/>
    <col min="12572" max="12572" width="8.140625" style="169" customWidth="1"/>
    <col min="12573" max="12575" width="4.28515625" style="169" customWidth="1"/>
    <col min="12576" max="12576" width="6.28515625" style="169" customWidth="1"/>
    <col min="12577" max="12803" width="11" style="169"/>
    <col min="12804" max="12804" width="4.140625" style="169" customWidth="1"/>
    <col min="12805" max="12805" width="8" style="169" customWidth="1"/>
    <col min="12806" max="12806" width="10.7109375" style="169" customWidth="1"/>
    <col min="12807" max="12807" width="8.140625" style="169" customWidth="1"/>
    <col min="12808" max="12813" width="8.42578125" style="169" customWidth="1"/>
    <col min="12814" max="12814" width="9.42578125" style="169" customWidth="1"/>
    <col min="12815" max="12815" width="71.42578125" style="169" customWidth="1"/>
    <col min="12816" max="12817" width="8.85546875" style="169" customWidth="1"/>
    <col min="12818" max="12818" width="30.7109375" style="169" customWidth="1"/>
    <col min="12819" max="12819" width="12.7109375" style="169" customWidth="1"/>
    <col min="12820" max="12820" width="11.85546875" style="169" customWidth="1"/>
    <col min="12821" max="12821" width="11" style="169" bestFit="1" customWidth="1"/>
    <col min="12822" max="12822" width="12.7109375" style="169" bestFit="1" customWidth="1"/>
    <col min="12823" max="12824" width="5.7109375" style="169" customWidth="1"/>
    <col min="12825" max="12826" width="10.7109375" style="169" customWidth="1"/>
    <col min="12827" max="12827" width="6.140625" style="169" customWidth="1"/>
    <col min="12828" max="12828" width="8.140625" style="169" customWidth="1"/>
    <col min="12829" max="12831" width="4.28515625" style="169" customWidth="1"/>
    <col min="12832" max="12832" width="6.28515625" style="169" customWidth="1"/>
    <col min="12833" max="13059" width="11" style="169"/>
    <col min="13060" max="13060" width="4.140625" style="169" customWidth="1"/>
    <col min="13061" max="13061" width="8" style="169" customWidth="1"/>
    <col min="13062" max="13062" width="10.7109375" style="169" customWidth="1"/>
    <col min="13063" max="13063" width="8.140625" style="169" customWidth="1"/>
    <col min="13064" max="13069" width="8.42578125" style="169" customWidth="1"/>
    <col min="13070" max="13070" width="9.42578125" style="169" customWidth="1"/>
    <col min="13071" max="13071" width="71.42578125" style="169" customWidth="1"/>
    <col min="13072" max="13073" width="8.85546875" style="169" customWidth="1"/>
    <col min="13074" max="13074" width="30.7109375" style="169" customWidth="1"/>
    <col min="13075" max="13075" width="12.7109375" style="169" customWidth="1"/>
    <col min="13076" max="13076" width="11.85546875" style="169" customWidth="1"/>
    <col min="13077" max="13077" width="11" style="169" bestFit="1" customWidth="1"/>
    <col min="13078" max="13078" width="12.7109375" style="169" bestFit="1" customWidth="1"/>
    <col min="13079" max="13080" width="5.7109375" style="169" customWidth="1"/>
    <col min="13081" max="13082" width="10.7109375" style="169" customWidth="1"/>
    <col min="13083" max="13083" width="6.140625" style="169" customWidth="1"/>
    <col min="13084" max="13084" width="8.140625" style="169" customWidth="1"/>
    <col min="13085" max="13087" width="4.28515625" style="169" customWidth="1"/>
    <col min="13088" max="13088" width="6.28515625" style="169" customWidth="1"/>
    <col min="13089" max="13315" width="11" style="169"/>
    <col min="13316" max="13316" width="4.140625" style="169" customWidth="1"/>
    <col min="13317" max="13317" width="8" style="169" customWidth="1"/>
    <col min="13318" max="13318" width="10.7109375" style="169" customWidth="1"/>
    <col min="13319" max="13319" width="8.140625" style="169" customWidth="1"/>
    <col min="13320" max="13325" width="8.42578125" style="169" customWidth="1"/>
    <col min="13326" max="13326" width="9.42578125" style="169" customWidth="1"/>
    <col min="13327" max="13327" width="71.42578125" style="169" customWidth="1"/>
    <col min="13328" max="13329" width="8.85546875" style="169" customWidth="1"/>
    <col min="13330" max="13330" width="30.7109375" style="169" customWidth="1"/>
    <col min="13331" max="13331" width="12.7109375" style="169" customWidth="1"/>
    <col min="13332" max="13332" width="11.85546875" style="169" customWidth="1"/>
    <col min="13333" max="13333" width="11" style="169" bestFit="1" customWidth="1"/>
    <col min="13334" max="13334" width="12.7109375" style="169" bestFit="1" customWidth="1"/>
    <col min="13335" max="13336" width="5.7109375" style="169" customWidth="1"/>
    <col min="13337" max="13338" width="10.7109375" style="169" customWidth="1"/>
    <col min="13339" max="13339" width="6.140625" style="169" customWidth="1"/>
    <col min="13340" max="13340" width="8.140625" style="169" customWidth="1"/>
    <col min="13341" max="13343" width="4.28515625" style="169" customWidth="1"/>
    <col min="13344" max="13344" width="6.28515625" style="169" customWidth="1"/>
    <col min="13345" max="13571" width="11" style="169"/>
    <col min="13572" max="13572" width="4.140625" style="169" customWidth="1"/>
    <col min="13573" max="13573" width="8" style="169" customWidth="1"/>
    <col min="13574" max="13574" width="10.7109375" style="169" customWidth="1"/>
    <col min="13575" max="13575" width="8.140625" style="169" customWidth="1"/>
    <col min="13576" max="13581" width="8.42578125" style="169" customWidth="1"/>
    <col min="13582" max="13582" width="9.42578125" style="169" customWidth="1"/>
    <col min="13583" max="13583" width="71.42578125" style="169" customWidth="1"/>
    <col min="13584" max="13585" width="8.85546875" style="169" customWidth="1"/>
    <col min="13586" max="13586" width="30.7109375" style="169" customWidth="1"/>
    <col min="13587" max="13587" width="12.7109375" style="169" customWidth="1"/>
    <col min="13588" max="13588" width="11.85546875" style="169" customWidth="1"/>
    <col min="13589" max="13589" width="11" style="169" bestFit="1" customWidth="1"/>
    <col min="13590" max="13590" width="12.7109375" style="169" bestFit="1" customWidth="1"/>
    <col min="13591" max="13592" width="5.7109375" style="169" customWidth="1"/>
    <col min="13593" max="13594" width="10.7109375" style="169" customWidth="1"/>
    <col min="13595" max="13595" width="6.140625" style="169" customWidth="1"/>
    <col min="13596" max="13596" width="8.140625" style="169" customWidth="1"/>
    <col min="13597" max="13599" width="4.28515625" style="169" customWidth="1"/>
    <col min="13600" max="13600" width="6.28515625" style="169" customWidth="1"/>
    <col min="13601" max="13827" width="11" style="169"/>
    <col min="13828" max="13828" width="4.140625" style="169" customWidth="1"/>
    <col min="13829" max="13829" width="8" style="169" customWidth="1"/>
    <col min="13830" max="13830" width="10.7109375" style="169" customWidth="1"/>
    <col min="13831" max="13831" width="8.140625" style="169" customWidth="1"/>
    <col min="13832" max="13837" width="8.42578125" style="169" customWidth="1"/>
    <col min="13838" max="13838" width="9.42578125" style="169" customWidth="1"/>
    <col min="13839" max="13839" width="71.42578125" style="169" customWidth="1"/>
    <col min="13840" max="13841" width="8.85546875" style="169" customWidth="1"/>
    <col min="13842" max="13842" width="30.7109375" style="169" customWidth="1"/>
    <col min="13843" max="13843" width="12.7109375" style="169" customWidth="1"/>
    <col min="13844" max="13844" width="11.85546875" style="169" customWidth="1"/>
    <col min="13845" max="13845" width="11" style="169" bestFit="1" customWidth="1"/>
    <col min="13846" max="13846" width="12.7109375" style="169" bestFit="1" customWidth="1"/>
    <col min="13847" max="13848" width="5.7109375" style="169" customWidth="1"/>
    <col min="13849" max="13850" width="10.7109375" style="169" customWidth="1"/>
    <col min="13851" max="13851" width="6.140625" style="169" customWidth="1"/>
    <col min="13852" max="13852" width="8.140625" style="169" customWidth="1"/>
    <col min="13853" max="13855" width="4.28515625" style="169" customWidth="1"/>
    <col min="13856" max="13856" width="6.28515625" style="169" customWidth="1"/>
    <col min="13857" max="14083" width="11" style="169"/>
    <col min="14084" max="14084" width="4.140625" style="169" customWidth="1"/>
    <col min="14085" max="14085" width="8" style="169" customWidth="1"/>
    <col min="14086" max="14086" width="10.7109375" style="169" customWidth="1"/>
    <col min="14087" max="14087" width="8.140625" style="169" customWidth="1"/>
    <col min="14088" max="14093" width="8.42578125" style="169" customWidth="1"/>
    <col min="14094" max="14094" width="9.42578125" style="169" customWidth="1"/>
    <col min="14095" max="14095" width="71.42578125" style="169" customWidth="1"/>
    <col min="14096" max="14097" width="8.85546875" style="169" customWidth="1"/>
    <col min="14098" max="14098" width="30.7109375" style="169" customWidth="1"/>
    <col min="14099" max="14099" width="12.7109375" style="169" customWidth="1"/>
    <col min="14100" max="14100" width="11.85546875" style="169" customWidth="1"/>
    <col min="14101" max="14101" width="11" style="169" bestFit="1" customWidth="1"/>
    <col min="14102" max="14102" width="12.7109375" style="169" bestFit="1" customWidth="1"/>
    <col min="14103" max="14104" width="5.7109375" style="169" customWidth="1"/>
    <col min="14105" max="14106" width="10.7109375" style="169" customWidth="1"/>
    <col min="14107" max="14107" width="6.140625" style="169" customWidth="1"/>
    <col min="14108" max="14108" width="8.140625" style="169" customWidth="1"/>
    <col min="14109" max="14111" width="4.28515625" style="169" customWidth="1"/>
    <col min="14112" max="14112" width="6.28515625" style="169" customWidth="1"/>
    <col min="14113" max="14339" width="11" style="169"/>
    <col min="14340" max="14340" width="4.140625" style="169" customWidth="1"/>
    <col min="14341" max="14341" width="8" style="169" customWidth="1"/>
    <col min="14342" max="14342" width="10.7109375" style="169" customWidth="1"/>
    <col min="14343" max="14343" width="8.140625" style="169" customWidth="1"/>
    <col min="14344" max="14349" width="8.42578125" style="169" customWidth="1"/>
    <col min="14350" max="14350" width="9.42578125" style="169" customWidth="1"/>
    <col min="14351" max="14351" width="71.42578125" style="169" customWidth="1"/>
    <col min="14352" max="14353" width="8.85546875" style="169" customWidth="1"/>
    <col min="14354" max="14354" width="30.7109375" style="169" customWidth="1"/>
    <col min="14355" max="14355" width="12.7109375" style="169" customWidth="1"/>
    <col min="14356" max="14356" width="11.85546875" style="169" customWidth="1"/>
    <col min="14357" max="14357" width="11" style="169" bestFit="1" customWidth="1"/>
    <col min="14358" max="14358" width="12.7109375" style="169" bestFit="1" customWidth="1"/>
    <col min="14359" max="14360" width="5.7109375" style="169" customWidth="1"/>
    <col min="14361" max="14362" width="10.7109375" style="169" customWidth="1"/>
    <col min="14363" max="14363" width="6.140625" style="169" customWidth="1"/>
    <col min="14364" max="14364" width="8.140625" style="169" customWidth="1"/>
    <col min="14365" max="14367" width="4.28515625" style="169" customWidth="1"/>
    <col min="14368" max="14368" width="6.28515625" style="169" customWidth="1"/>
    <col min="14369" max="14595" width="11" style="169"/>
    <col min="14596" max="14596" width="4.140625" style="169" customWidth="1"/>
    <col min="14597" max="14597" width="8" style="169" customWidth="1"/>
    <col min="14598" max="14598" width="10.7109375" style="169" customWidth="1"/>
    <col min="14599" max="14599" width="8.140625" style="169" customWidth="1"/>
    <col min="14600" max="14605" width="8.42578125" style="169" customWidth="1"/>
    <col min="14606" max="14606" width="9.42578125" style="169" customWidth="1"/>
    <col min="14607" max="14607" width="71.42578125" style="169" customWidth="1"/>
    <col min="14608" max="14609" width="8.85546875" style="169" customWidth="1"/>
    <col min="14610" max="14610" width="30.7109375" style="169" customWidth="1"/>
    <col min="14611" max="14611" width="12.7109375" style="169" customWidth="1"/>
    <col min="14612" max="14612" width="11.85546875" style="169" customWidth="1"/>
    <col min="14613" max="14613" width="11" style="169" bestFit="1" customWidth="1"/>
    <col min="14614" max="14614" width="12.7109375" style="169" bestFit="1" customWidth="1"/>
    <col min="14615" max="14616" width="5.7109375" style="169" customWidth="1"/>
    <col min="14617" max="14618" width="10.7109375" style="169" customWidth="1"/>
    <col min="14619" max="14619" width="6.140625" style="169" customWidth="1"/>
    <col min="14620" max="14620" width="8.140625" style="169" customWidth="1"/>
    <col min="14621" max="14623" width="4.28515625" style="169" customWidth="1"/>
    <col min="14624" max="14624" width="6.28515625" style="169" customWidth="1"/>
    <col min="14625" max="14851" width="11" style="169"/>
    <col min="14852" max="14852" width="4.140625" style="169" customWidth="1"/>
    <col min="14853" max="14853" width="8" style="169" customWidth="1"/>
    <col min="14854" max="14854" width="10.7109375" style="169" customWidth="1"/>
    <col min="14855" max="14855" width="8.140625" style="169" customWidth="1"/>
    <col min="14856" max="14861" width="8.42578125" style="169" customWidth="1"/>
    <col min="14862" max="14862" width="9.42578125" style="169" customWidth="1"/>
    <col min="14863" max="14863" width="71.42578125" style="169" customWidth="1"/>
    <col min="14864" max="14865" width="8.85546875" style="169" customWidth="1"/>
    <col min="14866" max="14866" width="30.7109375" style="169" customWidth="1"/>
    <col min="14867" max="14867" width="12.7109375" style="169" customWidth="1"/>
    <col min="14868" max="14868" width="11.85546875" style="169" customWidth="1"/>
    <col min="14869" max="14869" width="11" style="169" bestFit="1" customWidth="1"/>
    <col min="14870" max="14870" width="12.7109375" style="169" bestFit="1" customWidth="1"/>
    <col min="14871" max="14872" width="5.7109375" style="169" customWidth="1"/>
    <col min="14873" max="14874" width="10.7109375" style="169" customWidth="1"/>
    <col min="14875" max="14875" width="6.140625" style="169" customWidth="1"/>
    <col min="14876" max="14876" width="8.140625" style="169" customWidth="1"/>
    <col min="14877" max="14879" width="4.28515625" style="169" customWidth="1"/>
    <col min="14880" max="14880" width="6.28515625" style="169" customWidth="1"/>
    <col min="14881" max="15107" width="11" style="169"/>
    <col min="15108" max="15108" width="4.140625" style="169" customWidth="1"/>
    <col min="15109" max="15109" width="8" style="169" customWidth="1"/>
    <col min="15110" max="15110" width="10.7109375" style="169" customWidth="1"/>
    <col min="15111" max="15111" width="8.140625" style="169" customWidth="1"/>
    <col min="15112" max="15117" width="8.42578125" style="169" customWidth="1"/>
    <col min="15118" max="15118" width="9.42578125" style="169" customWidth="1"/>
    <col min="15119" max="15119" width="71.42578125" style="169" customWidth="1"/>
    <col min="15120" max="15121" width="8.85546875" style="169" customWidth="1"/>
    <col min="15122" max="15122" width="30.7109375" style="169" customWidth="1"/>
    <col min="15123" max="15123" width="12.7109375" style="169" customWidth="1"/>
    <col min="15124" max="15124" width="11.85546875" style="169" customWidth="1"/>
    <col min="15125" max="15125" width="11" style="169" bestFit="1" customWidth="1"/>
    <col min="15126" max="15126" width="12.7109375" style="169" bestFit="1" customWidth="1"/>
    <col min="15127" max="15128" width="5.7109375" style="169" customWidth="1"/>
    <col min="15129" max="15130" width="10.7109375" style="169" customWidth="1"/>
    <col min="15131" max="15131" width="6.140625" style="169" customWidth="1"/>
    <col min="15132" max="15132" width="8.140625" style="169" customWidth="1"/>
    <col min="15133" max="15135" width="4.28515625" style="169" customWidth="1"/>
    <col min="15136" max="15136" width="6.28515625" style="169" customWidth="1"/>
    <col min="15137" max="15363" width="11" style="169"/>
    <col min="15364" max="15364" width="4.140625" style="169" customWidth="1"/>
    <col min="15365" max="15365" width="8" style="169" customWidth="1"/>
    <col min="15366" max="15366" width="10.7109375" style="169" customWidth="1"/>
    <col min="15367" max="15367" width="8.140625" style="169" customWidth="1"/>
    <col min="15368" max="15373" width="8.42578125" style="169" customWidth="1"/>
    <col min="15374" max="15374" width="9.42578125" style="169" customWidth="1"/>
    <col min="15375" max="15375" width="71.42578125" style="169" customWidth="1"/>
    <col min="15376" max="15377" width="8.85546875" style="169" customWidth="1"/>
    <col min="15378" max="15378" width="30.7109375" style="169" customWidth="1"/>
    <col min="15379" max="15379" width="12.7109375" style="169" customWidth="1"/>
    <col min="15380" max="15380" width="11.85546875" style="169" customWidth="1"/>
    <col min="15381" max="15381" width="11" style="169" bestFit="1" customWidth="1"/>
    <col min="15382" max="15382" width="12.7109375" style="169" bestFit="1" customWidth="1"/>
    <col min="15383" max="15384" width="5.7109375" style="169" customWidth="1"/>
    <col min="15385" max="15386" width="10.7109375" style="169" customWidth="1"/>
    <col min="15387" max="15387" width="6.140625" style="169" customWidth="1"/>
    <col min="15388" max="15388" width="8.140625" style="169" customWidth="1"/>
    <col min="15389" max="15391" width="4.28515625" style="169" customWidth="1"/>
    <col min="15392" max="15392" width="6.28515625" style="169" customWidth="1"/>
    <col min="15393" max="15619" width="11" style="169"/>
    <col min="15620" max="15620" width="4.140625" style="169" customWidth="1"/>
    <col min="15621" max="15621" width="8" style="169" customWidth="1"/>
    <col min="15622" max="15622" width="10.7109375" style="169" customWidth="1"/>
    <col min="15623" max="15623" width="8.140625" style="169" customWidth="1"/>
    <col min="15624" max="15629" width="8.42578125" style="169" customWidth="1"/>
    <col min="15630" max="15630" width="9.42578125" style="169" customWidth="1"/>
    <col min="15631" max="15631" width="71.42578125" style="169" customWidth="1"/>
    <col min="15632" max="15633" width="8.85546875" style="169" customWidth="1"/>
    <col min="15634" max="15634" width="30.7109375" style="169" customWidth="1"/>
    <col min="15635" max="15635" width="12.7109375" style="169" customWidth="1"/>
    <col min="15636" max="15636" width="11.85546875" style="169" customWidth="1"/>
    <col min="15637" max="15637" width="11" style="169" bestFit="1" customWidth="1"/>
    <col min="15638" max="15638" width="12.7109375" style="169" bestFit="1" customWidth="1"/>
    <col min="15639" max="15640" width="5.7109375" style="169" customWidth="1"/>
    <col min="15641" max="15642" width="10.7109375" style="169" customWidth="1"/>
    <col min="15643" max="15643" width="6.140625" style="169" customWidth="1"/>
    <col min="15644" max="15644" width="8.140625" style="169" customWidth="1"/>
    <col min="15645" max="15647" width="4.28515625" style="169" customWidth="1"/>
    <col min="15648" max="15648" width="6.28515625" style="169" customWidth="1"/>
    <col min="15649" max="15875" width="11" style="169"/>
    <col min="15876" max="15876" width="4.140625" style="169" customWidth="1"/>
    <col min="15877" max="15877" width="8" style="169" customWidth="1"/>
    <col min="15878" max="15878" width="10.7109375" style="169" customWidth="1"/>
    <col min="15879" max="15879" width="8.140625" style="169" customWidth="1"/>
    <col min="15880" max="15885" width="8.42578125" style="169" customWidth="1"/>
    <col min="15886" max="15886" width="9.42578125" style="169" customWidth="1"/>
    <col min="15887" max="15887" width="71.42578125" style="169" customWidth="1"/>
    <col min="15888" max="15889" width="8.85546875" style="169" customWidth="1"/>
    <col min="15890" max="15890" width="30.7109375" style="169" customWidth="1"/>
    <col min="15891" max="15891" width="12.7109375" style="169" customWidth="1"/>
    <col min="15892" max="15892" width="11.85546875" style="169" customWidth="1"/>
    <col min="15893" max="15893" width="11" style="169" bestFit="1" customWidth="1"/>
    <col min="15894" max="15894" width="12.7109375" style="169" bestFit="1" customWidth="1"/>
    <col min="15895" max="15896" width="5.7109375" style="169" customWidth="1"/>
    <col min="15897" max="15898" width="10.7109375" style="169" customWidth="1"/>
    <col min="15899" max="15899" width="6.140625" style="169" customWidth="1"/>
    <col min="15900" max="15900" width="8.140625" style="169" customWidth="1"/>
    <col min="15901" max="15903" width="4.28515625" style="169" customWidth="1"/>
    <col min="15904" max="15904" width="6.28515625" style="169" customWidth="1"/>
    <col min="15905" max="16131" width="11" style="169"/>
    <col min="16132" max="16132" width="4.140625" style="169" customWidth="1"/>
    <col min="16133" max="16133" width="8" style="169" customWidth="1"/>
    <col min="16134" max="16134" width="10.7109375" style="169" customWidth="1"/>
    <col min="16135" max="16135" width="8.140625" style="169" customWidth="1"/>
    <col min="16136" max="16141" width="8.42578125" style="169" customWidth="1"/>
    <col min="16142" max="16142" width="9.42578125" style="169" customWidth="1"/>
    <col min="16143" max="16143" width="71.42578125" style="169" customWidth="1"/>
    <col min="16144" max="16145" width="8.85546875" style="169" customWidth="1"/>
    <col min="16146" max="16146" width="30.7109375" style="169" customWidth="1"/>
    <col min="16147" max="16147" width="12.7109375" style="169" customWidth="1"/>
    <col min="16148" max="16148" width="11.85546875" style="169" customWidth="1"/>
    <col min="16149" max="16149" width="11" style="169" bestFit="1" customWidth="1"/>
    <col min="16150" max="16150" width="12.7109375" style="169" bestFit="1" customWidth="1"/>
    <col min="16151" max="16152" width="5.7109375" style="169" customWidth="1"/>
    <col min="16153" max="16154" width="10.7109375" style="169" customWidth="1"/>
    <col min="16155" max="16155" width="6.140625" style="169" customWidth="1"/>
    <col min="16156" max="16156" width="8.140625" style="169" customWidth="1"/>
    <col min="16157" max="16159" width="4.28515625" style="169" customWidth="1"/>
    <col min="16160" max="16160" width="6.28515625" style="169" customWidth="1"/>
    <col min="16161" max="16384" width="11" style="169"/>
  </cols>
  <sheetData>
    <row r="1" spans="1:35" s="129" customFormat="1" ht="4.5" customHeight="1" x14ac:dyDescent="0.25">
      <c r="F1" s="130"/>
      <c r="G1" s="130"/>
      <c r="H1" s="130"/>
      <c r="I1" s="130"/>
      <c r="O1" s="131"/>
      <c r="P1" s="131"/>
      <c r="Q1" s="132"/>
      <c r="R1" s="132"/>
      <c r="S1" s="132"/>
      <c r="T1" s="132"/>
    </row>
    <row r="2" spans="1:35" s="129" customFormat="1" ht="18" customHeight="1" x14ac:dyDescent="0.25">
      <c r="A2" s="289" t="s">
        <v>0</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35" s="129" customFormat="1" ht="18.75" customHeight="1" thickBot="1" x14ac:dyDescent="0.3">
      <c r="A3" s="289" t="s">
        <v>220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5" s="129" customFormat="1" ht="15.75" customHeight="1" thickBot="1" x14ac:dyDescent="0.3">
      <c r="A4" s="290" t="s">
        <v>247</v>
      </c>
      <c r="B4" s="291"/>
      <c r="C4" s="291"/>
      <c r="D4" s="292"/>
      <c r="E4" s="133" t="s">
        <v>280</v>
      </c>
      <c r="F4" s="134"/>
      <c r="G4" s="135"/>
      <c r="H4" s="50" t="s">
        <v>248</v>
      </c>
      <c r="I4" s="126" t="s">
        <v>279</v>
      </c>
      <c r="J4" s="306"/>
      <c r="K4" s="307"/>
      <c r="L4" s="135"/>
      <c r="M4" s="293"/>
      <c r="N4" s="293"/>
      <c r="O4" s="136"/>
      <c r="P4" s="136"/>
      <c r="Q4" s="136"/>
      <c r="R4" s="136"/>
      <c r="S4" s="136"/>
      <c r="T4" s="136"/>
      <c r="U4" s="300" t="s">
        <v>251</v>
      </c>
      <c r="V4" s="301"/>
      <c r="W4" s="301"/>
      <c r="X4" s="301"/>
      <c r="Y4" s="301"/>
      <c r="Z4" s="301"/>
      <c r="AA4" s="301"/>
      <c r="AB4" s="301"/>
      <c r="AC4" s="301"/>
      <c r="AD4" s="301"/>
      <c r="AE4" s="301"/>
      <c r="AF4" s="302"/>
    </row>
    <row r="5" spans="1:35" s="129" customFormat="1" ht="27.75" customHeight="1" thickBot="1" x14ac:dyDescent="0.3">
      <c r="A5" s="294" t="s">
        <v>243</v>
      </c>
      <c r="B5" s="295"/>
      <c r="C5" s="295"/>
      <c r="D5" s="296"/>
      <c r="E5" s="137">
        <v>14353342000</v>
      </c>
      <c r="F5" s="135"/>
      <c r="G5" s="138"/>
      <c r="H5" s="51" t="s">
        <v>249</v>
      </c>
      <c r="I5" s="139">
        <v>2343352000</v>
      </c>
      <c r="J5" s="297"/>
      <c r="K5" s="298"/>
      <c r="L5" s="135"/>
      <c r="M5" s="135"/>
      <c r="N5" s="135"/>
      <c r="O5" s="136"/>
      <c r="P5" s="136"/>
      <c r="Q5" s="136"/>
      <c r="R5" s="136"/>
      <c r="S5" s="136"/>
      <c r="T5" s="136"/>
      <c r="U5" s="140" t="s">
        <v>731</v>
      </c>
      <c r="V5" s="299" t="s">
        <v>732</v>
      </c>
      <c r="W5" s="299"/>
      <c r="X5" s="299"/>
      <c r="Y5" s="299"/>
      <c r="Z5" s="299"/>
      <c r="AA5" s="299"/>
      <c r="AB5" s="299"/>
      <c r="AC5" s="299"/>
      <c r="AD5" s="299"/>
      <c r="AE5" s="299"/>
      <c r="AF5" s="299"/>
    </row>
    <row r="6" spans="1:35" s="129" customFormat="1" ht="27.75" customHeight="1" thickBot="1" x14ac:dyDescent="0.3">
      <c r="A6" s="303" t="s">
        <v>244</v>
      </c>
      <c r="B6" s="304"/>
      <c r="C6" s="304"/>
      <c r="D6" s="305"/>
      <c r="E6" s="141">
        <v>14270000850</v>
      </c>
      <c r="F6" s="135"/>
      <c r="G6" s="138"/>
      <c r="H6" s="52" t="s">
        <v>250</v>
      </c>
      <c r="I6" s="142">
        <v>1805268437</v>
      </c>
      <c r="J6" s="308"/>
      <c r="K6" s="309"/>
      <c r="L6" s="135"/>
      <c r="M6" s="135"/>
      <c r="N6" s="135"/>
      <c r="O6" s="136"/>
      <c r="P6" s="136"/>
      <c r="Q6" s="136"/>
      <c r="R6" s="136"/>
      <c r="S6" s="136"/>
      <c r="T6" s="136"/>
      <c r="U6" s="50" t="s">
        <v>153</v>
      </c>
      <c r="V6" s="310" t="s">
        <v>728</v>
      </c>
      <c r="W6" s="311"/>
      <c r="X6" s="311"/>
      <c r="Y6" s="311"/>
      <c r="Z6" s="311"/>
      <c r="AA6" s="311"/>
      <c r="AB6" s="311"/>
      <c r="AC6" s="311"/>
      <c r="AD6" s="311"/>
      <c r="AE6" s="311"/>
      <c r="AF6" s="312"/>
    </row>
    <row r="7" spans="1:35" s="129" customFormat="1" ht="15.75" customHeight="1" thickBot="1" x14ac:dyDescent="0.3">
      <c r="A7" s="313"/>
      <c r="B7" s="313"/>
      <c r="C7" s="313"/>
      <c r="D7" s="313"/>
      <c r="E7" s="313"/>
      <c r="F7" s="313"/>
      <c r="G7" s="313"/>
      <c r="H7" s="313"/>
      <c r="I7" s="313"/>
      <c r="J7" s="313"/>
      <c r="K7" s="313"/>
      <c r="L7" s="313"/>
      <c r="M7" s="313"/>
      <c r="N7" s="313"/>
      <c r="O7" s="136"/>
      <c r="P7" s="136"/>
      <c r="Q7" s="136"/>
      <c r="R7" s="136"/>
      <c r="S7" s="136"/>
      <c r="T7" s="136"/>
      <c r="U7" s="53" t="s">
        <v>154</v>
      </c>
      <c r="V7" s="314" t="s">
        <v>729</v>
      </c>
      <c r="W7" s="315"/>
      <c r="X7" s="315"/>
      <c r="Y7" s="315"/>
      <c r="Z7" s="315"/>
      <c r="AA7" s="315"/>
      <c r="AB7" s="315"/>
      <c r="AC7" s="315"/>
      <c r="AD7" s="315"/>
      <c r="AE7" s="315"/>
      <c r="AF7" s="316"/>
    </row>
    <row r="8" spans="1:35" s="129" customFormat="1" ht="33" customHeight="1" x14ac:dyDescent="0.25">
      <c r="A8" s="290" t="s">
        <v>245</v>
      </c>
      <c r="B8" s="291"/>
      <c r="C8" s="291"/>
      <c r="D8" s="292"/>
      <c r="E8" s="143">
        <v>0</v>
      </c>
      <c r="F8" s="317"/>
      <c r="G8" s="293"/>
      <c r="H8" s="293"/>
      <c r="I8" s="144"/>
      <c r="J8" s="293"/>
      <c r="K8" s="293"/>
      <c r="L8" s="293"/>
      <c r="M8" s="293"/>
      <c r="N8" s="293"/>
      <c r="O8" s="136"/>
      <c r="P8" s="136"/>
      <c r="Q8" s="136"/>
      <c r="R8" s="136"/>
      <c r="S8" s="136"/>
      <c r="T8" s="136"/>
      <c r="U8" s="51" t="s">
        <v>155</v>
      </c>
      <c r="V8" s="314">
        <v>28700094</v>
      </c>
      <c r="W8" s="315"/>
      <c r="X8" s="315"/>
      <c r="Y8" s="315"/>
      <c r="Z8" s="315"/>
      <c r="AA8" s="315"/>
      <c r="AB8" s="315"/>
      <c r="AC8" s="315"/>
      <c r="AD8" s="315"/>
      <c r="AE8" s="315"/>
      <c r="AF8" s="316"/>
      <c r="AH8" s="145"/>
      <c r="AI8" s="145"/>
    </row>
    <row r="9" spans="1:35" s="129" customFormat="1" ht="28.5" customHeight="1" thickBot="1" x14ac:dyDescent="0.3">
      <c r="A9" s="303" t="s">
        <v>246</v>
      </c>
      <c r="B9" s="304"/>
      <c r="C9" s="304"/>
      <c r="D9" s="305"/>
      <c r="E9" s="146">
        <v>0</v>
      </c>
      <c r="F9" s="319"/>
      <c r="G9" s="318"/>
      <c r="H9" s="318"/>
      <c r="I9" s="144"/>
      <c r="J9" s="318"/>
      <c r="K9" s="318"/>
      <c r="L9" s="318"/>
      <c r="M9" s="318"/>
      <c r="N9" s="318"/>
      <c r="O9" s="136"/>
      <c r="P9" s="136"/>
      <c r="Q9" s="136"/>
      <c r="R9" s="136"/>
      <c r="S9" s="136"/>
      <c r="T9" s="136"/>
      <c r="U9" s="54" t="s">
        <v>156</v>
      </c>
      <c r="V9" s="320" t="s">
        <v>730</v>
      </c>
      <c r="W9" s="321"/>
      <c r="X9" s="321"/>
      <c r="Y9" s="321"/>
      <c r="Z9" s="321"/>
      <c r="AA9" s="321"/>
      <c r="AB9" s="321"/>
      <c r="AC9" s="321"/>
      <c r="AD9" s="321"/>
      <c r="AE9" s="321"/>
      <c r="AF9" s="322"/>
    </row>
    <row r="10" spans="1:35" s="145" customFormat="1" ht="31.5" customHeight="1" x14ac:dyDescent="0.25">
      <c r="A10" s="276" t="s">
        <v>1</v>
      </c>
      <c r="B10" s="277"/>
      <c r="C10" s="277"/>
      <c r="D10" s="277"/>
      <c r="E10" s="277"/>
      <c r="F10" s="277"/>
      <c r="G10" s="277"/>
      <c r="H10" s="277"/>
      <c r="I10" s="277"/>
      <c r="J10" s="277"/>
      <c r="K10" s="277"/>
      <c r="L10" s="277"/>
      <c r="M10" s="277"/>
      <c r="N10" s="278"/>
      <c r="O10" s="279" t="s">
        <v>2</v>
      </c>
      <c r="P10" s="277"/>
      <c r="Q10" s="277"/>
      <c r="R10" s="277"/>
      <c r="S10" s="277"/>
      <c r="T10" s="277"/>
      <c r="U10" s="278"/>
      <c r="V10" s="279" t="s">
        <v>3</v>
      </c>
      <c r="W10" s="277"/>
      <c r="X10" s="277"/>
      <c r="Y10" s="277"/>
      <c r="Z10" s="278"/>
      <c r="AA10" s="279" t="s">
        <v>4</v>
      </c>
      <c r="AB10" s="277"/>
      <c r="AC10" s="277"/>
      <c r="AD10" s="277"/>
      <c r="AE10" s="278"/>
      <c r="AF10" s="55" t="s">
        <v>5</v>
      </c>
    </row>
    <row r="11" spans="1:35" s="129" customFormat="1" ht="18" customHeight="1" x14ac:dyDescent="0.25">
      <c r="A11" s="56">
        <v>1</v>
      </c>
      <c r="B11" s="57">
        <v>2</v>
      </c>
      <c r="C11" s="57">
        <v>3</v>
      </c>
      <c r="D11" s="265">
        <v>4</v>
      </c>
      <c r="E11" s="267"/>
      <c r="F11" s="58">
        <v>5</v>
      </c>
      <c r="G11" s="58">
        <v>6</v>
      </c>
      <c r="H11" s="58">
        <v>7</v>
      </c>
      <c r="I11" s="265">
        <v>8</v>
      </c>
      <c r="J11" s="266"/>
      <c r="K11" s="266"/>
      <c r="L11" s="127">
        <v>9</v>
      </c>
      <c r="M11" s="265">
        <v>10</v>
      </c>
      <c r="N11" s="267"/>
      <c r="O11" s="59">
        <v>11</v>
      </c>
      <c r="P11" s="59">
        <v>12</v>
      </c>
      <c r="Q11" s="59">
        <v>13</v>
      </c>
      <c r="R11" s="59">
        <v>14</v>
      </c>
      <c r="S11" s="59">
        <v>15</v>
      </c>
      <c r="T11" s="59">
        <v>16</v>
      </c>
      <c r="U11" s="59">
        <v>17</v>
      </c>
      <c r="V11" s="57">
        <v>18</v>
      </c>
      <c r="W11" s="57">
        <v>19</v>
      </c>
      <c r="X11" s="57">
        <v>20</v>
      </c>
      <c r="Y11" s="57">
        <v>21</v>
      </c>
      <c r="Z11" s="57">
        <v>22</v>
      </c>
      <c r="AA11" s="265">
        <v>23</v>
      </c>
      <c r="AB11" s="266"/>
      <c r="AC11" s="266"/>
      <c r="AD11" s="266"/>
      <c r="AE11" s="267"/>
      <c r="AF11" s="60">
        <v>24</v>
      </c>
    </row>
    <row r="12" spans="1:35" s="147" customFormat="1" ht="42" customHeight="1" x14ac:dyDescent="0.25">
      <c r="A12" s="283" t="s">
        <v>6</v>
      </c>
      <c r="B12" s="37"/>
      <c r="C12" s="272" t="s">
        <v>221</v>
      </c>
      <c r="D12" s="272" t="s">
        <v>157</v>
      </c>
      <c r="E12" s="37"/>
      <c r="F12" s="272" t="s">
        <v>7</v>
      </c>
      <c r="G12" s="37"/>
      <c r="H12" s="272" t="s">
        <v>8</v>
      </c>
      <c r="I12" s="37"/>
      <c r="J12" s="280" t="s">
        <v>9</v>
      </c>
      <c r="K12" s="281"/>
      <c r="L12" s="282"/>
      <c r="M12" s="280" t="s">
        <v>10</v>
      </c>
      <c r="N12" s="282"/>
      <c r="O12" s="285" t="s">
        <v>130</v>
      </c>
      <c r="P12" s="38"/>
      <c r="Q12" s="285" t="s">
        <v>125</v>
      </c>
      <c r="R12" s="38"/>
      <c r="S12" s="285" t="s">
        <v>126</v>
      </c>
      <c r="T12" s="287" t="s">
        <v>158</v>
      </c>
      <c r="U12" s="272" t="s">
        <v>11</v>
      </c>
      <c r="V12" s="270" t="s">
        <v>12</v>
      </c>
      <c r="W12" s="272" t="s">
        <v>13</v>
      </c>
      <c r="X12" s="272" t="s">
        <v>14</v>
      </c>
      <c r="Y12" s="272" t="s">
        <v>127</v>
      </c>
      <c r="Z12" s="37" t="s">
        <v>15</v>
      </c>
      <c r="AA12" s="37"/>
      <c r="AB12" s="274" t="s">
        <v>131</v>
      </c>
      <c r="AC12" s="274" t="s">
        <v>16</v>
      </c>
      <c r="AD12" s="274" t="s">
        <v>17</v>
      </c>
      <c r="AE12" s="274" t="s">
        <v>18</v>
      </c>
      <c r="AF12" s="268" t="s">
        <v>19</v>
      </c>
    </row>
    <row r="13" spans="1:35" s="129" customFormat="1" ht="39" thickBot="1" x14ac:dyDescent="0.3">
      <c r="A13" s="284"/>
      <c r="B13" s="61" t="s">
        <v>54</v>
      </c>
      <c r="C13" s="273"/>
      <c r="D13" s="273"/>
      <c r="E13" s="61" t="s">
        <v>152</v>
      </c>
      <c r="F13" s="273"/>
      <c r="G13" s="61" t="s">
        <v>102</v>
      </c>
      <c r="H13" s="273"/>
      <c r="I13" s="61" t="s">
        <v>164</v>
      </c>
      <c r="J13" s="61" t="s">
        <v>20</v>
      </c>
      <c r="K13" s="61" t="s">
        <v>132</v>
      </c>
      <c r="L13" s="61" t="s">
        <v>21</v>
      </c>
      <c r="M13" s="61" t="s">
        <v>159</v>
      </c>
      <c r="N13" s="61" t="s">
        <v>129</v>
      </c>
      <c r="O13" s="286"/>
      <c r="P13" s="62" t="s">
        <v>223</v>
      </c>
      <c r="Q13" s="286"/>
      <c r="R13" s="62" t="s">
        <v>224</v>
      </c>
      <c r="S13" s="286"/>
      <c r="T13" s="288"/>
      <c r="U13" s="273"/>
      <c r="V13" s="271"/>
      <c r="W13" s="273"/>
      <c r="X13" s="273"/>
      <c r="Y13" s="273"/>
      <c r="Z13" s="61" t="s">
        <v>128</v>
      </c>
      <c r="AA13" s="63" t="s">
        <v>160</v>
      </c>
      <c r="AB13" s="275"/>
      <c r="AC13" s="275"/>
      <c r="AD13" s="275"/>
      <c r="AE13" s="275"/>
      <c r="AF13" s="269"/>
    </row>
    <row r="14" spans="1:35" ht="105.75" thickBot="1" x14ac:dyDescent="0.3">
      <c r="A14" s="148">
        <v>1</v>
      </c>
      <c r="B14" s="149">
        <v>2018</v>
      </c>
      <c r="C14" s="150" t="s">
        <v>281</v>
      </c>
      <c r="D14" s="149">
        <v>4</v>
      </c>
      <c r="E14" s="151"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v>
      </c>
      <c r="F14" s="151" t="s">
        <v>106</v>
      </c>
      <c r="G14" s="151" t="s">
        <v>115</v>
      </c>
      <c r="H14" s="152" t="s">
        <v>748</v>
      </c>
      <c r="I14" s="153" t="s">
        <v>162</v>
      </c>
      <c r="J14" s="154">
        <v>45</v>
      </c>
      <c r="K14" s="155"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156" t="s">
        <v>283</v>
      </c>
      <c r="M14" s="157">
        <v>1023930665</v>
      </c>
      <c r="N14" s="158" t="s">
        <v>284</v>
      </c>
      <c r="O14" s="159">
        <v>16800000</v>
      </c>
      <c r="P14" s="160"/>
      <c r="Q14" s="161"/>
      <c r="R14" s="161"/>
      <c r="S14" s="161"/>
      <c r="T14" s="161">
        <v>16800000</v>
      </c>
      <c r="U14" s="161">
        <v>16800000</v>
      </c>
      <c r="V14" s="162">
        <v>43110</v>
      </c>
      <c r="W14" s="163">
        <v>43111</v>
      </c>
      <c r="X14" s="164">
        <v>43353</v>
      </c>
      <c r="Y14" s="165">
        <v>240</v>
      </c>
      <c r="Z14" s="149"/>
      <c r="AA14" s="166"/>
      <c r="AB14" s="149"/>
      <c r="AC14" s="149"/>
      <c r="AD14" s="149"/>
      <c r="AE14" s="149" t="s">
        <v>742</v>
      </c>
      <c r="AF14" s="167">
        <f>SUM(U14/T14)</f>
        <v>1</v>
      </c>
      <c r="AG14" s="168"/>
      <c r="AH14" s="168"/>
    </row>
    <row r="15" spans="1:35" ht="105.75" thickBot="1" x14ac:dyDescent="0.3">
      <c r="A15" s="148">
        <v>2</v>
      </c>
      <c r="B15" s="149">
        <v>2018</v>
      </c>
      <c r="C15" s="150" t="s">
        <v>371</v>
      </c>
      <c r="D15" s="149">
        <v>4</v>
      </c>
      <c r="E15" s="151"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v>
      </c>
      <c r="F15" s="151" t="s">
        <v>106</v>
      </c>
      <c r="G15" s="151" t="s">
        <v>115</v>
      </c>
      <c r="H15" s="152" t="s">
        <v>748</v>
      </c>
      <c r="I15" s="152" t="s">
        <v>162</v>
      </c>
      <c r="J15" s="154">
        <v>45</v>
      </c>
      <c r="K15" s="155"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56" t="s">
        <v>283</v>
      </c>
      <c r="M15" s="157">
        <v>80073433</v>
      </c>
      <c r="N15" s="158" t="s">
        <v>573</v>
      </c>
      <c r="O15" s="159">
        <v>56800000</v>
      </c>
      <c r="P15" s="160"/>
      <c r="Q15" s="161"/>
      <c r="R15" s="161"/>
      <c r="S15" s="161"/>
      <c r="T15" s="161">
        <v>56800000</v>
      </c>
      <c r="U15" s="161">
        <v>56800000</v>
      </c>
      <c r="V15" s="162">
        <v>43110</v>
      </c>
      <c r="W15" s="163">
        <v>43115</v>
      </c>
      <c r="X15" s="164">
        <v>43357</v>
      </c>
      <c r="Y15" s="165">
        <v>240</v>
      </c>
      <c r="Z15" s="149"/>
      <c r="AA15" s="166"/>
      <c r="AB15" s="149"/>
      <c r="AC15" s="149"/>
      <c r="AD15" s="149"/>
      <c r="AE15" s="149" t="s">
        <v>742</v>
      </c>
      <c r="AF15" s="167">
        <f t="shared" ref="AF15:AF81" si="0">SUM(U15/T15)</f>
        <v>1</v>
      </c>
      <c r="AG15" s="168"/>
      <c r="AH15" s="168"/>
      <c r="AI15" s="169">
        <f ca="1">AI15</f>
        <v>0</v>
      </c>
    </row>
    <row r="16" spans="1:35" ht="106.5" thickBot="1" x14ac:dyDescent="0.3">
      <c r="A16" s="148">
        <v>3</v>
      </c>
      <c r="B16" s="149">
        <v>2018</v>
      </c>
      <c r="C16" s="170" t="s">
        <v>372</v>
      </c>
      <c r="D16" s="149">
        <v>4</v>
      </c>
      <c r="E16" s="151"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v>
      </c>
      <c r="F16" s="151" t="s">
        <v>106</v>
      </c>
      <c r="G16" s="151" t="s">
        <v>115</v>
      </c>
      <c r="H16" s="152" t="s">
        <v>760</v>
      </c>
      <c r="I16" s="153" t="s">
        <v>162</v>
      </c>
      <c r="J16" s="154">
        <v>45</v>
      </c>
      <c r="K16" s="155"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56" t="s">
        <v>283</v>
      </c>
      <c r="M16" s="171">
        <v>1097332656</v>
      </c>
      <c r="N16" s="158" t="s">
        <v>574</v>
      </c>
      <c r="O16" s="159">
        <v>21600000</v>
      </c>
      <c r="P16" s="160"/>
      <c r="Q16" s="161"/>
      <c r="R16" s="161">
        <v>1</v>
      </c>
      <c r="S16" s="161">
        <v>1800000</v>
      </c>
      <c r="T16" s="161">
        <f t="shared" ref="T16:T81" si="1">O16+Q16+S16</f>
        <v>23400000</v>
      </c>
      <c r="U16" s="161">
        <v>23400000</v>
      </c>
      <c r="V16" s="162">
        <v>43111</v>
      </c>
      <c r="W16" s="163">
        <v>43111</v>
      </c>
      <c r="X16" s="164">
        <v>43353</v>
      </c>
      <c r="Y16" s="165">
        <v>240</v>
      </c>
      <c r="Z16" s="149">
        <v>20</v>
      </c>
      <c r="AA16" s="166"/>
      <c r="AB16" s="149"/>
      <c r="AC16" s="149"/>
      <c r="AD16" s="149"/>
      <c r="AE16" s="149" t="s">
        <v>742</v>
      </c>
      <c r="AF16" s="167">
        <f t="shared" si="0"/>
        <v>1</v>
      </c>
      <c r="AG16" s="168"/>
      <c r="AH16" s="168"/>
    </row>
    <row r="17" spans="1:34" ht="121.5" thickBot="1" x14ac:dyDescent="0.3">
      <c r="A17" s="148">
        <v>4</v>
      </c>
      <c r="B17" s="149">
        <v>2018</v>
      </c>
      <c r="C17" s="150" t="s">
        <v>373</v>
      </c>
      <c r="D17" s="149">
        <v>4</v>
      </c>
      <c r="E17" s="151"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v>
      </c>
      <c r="F17" s="151" t="s">
        <v>106</v>
      </c>
      <c r="G17" s="151" t="s">
        <v>115</v>
      </c>
      <c r="H17" s="152" t="s">
        <v>537</v>
      </c>
      <c r="I17" s="153" t="s">
        <v>162</v>
      </c>
      <c r="J17" s="154">
        <v>45</v>
      </c>
      <c r="K17" s="155"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56" t="s">
        <v>283</v>
      </c>
      <c r="M17" s="157">
        <v>52938311</v>
      </c>
      <c r="N17" s="158" t="s">
        <v>575</v>
      </c>
      <c r="O17" s="159">
        <v>25600000</v>
      </c>
      <c r="P17" s="160"/>
      <c r="Q17" s="161"/>
      <c r="R17" s="161"/>
      <c r="S17" s="161"/>
      <c r="T17" s="161">
        <f t="shared" ref="T17:T21" si="2">O17+Q17+S17</f>
        <v>25600000</v>
      </c>
      <c r="U17" s="161">
        <v>25600000</v>
      </c>
      <c r="V17" s="162">
        <v>43115</v>
      </c>
      <c r="W17" s="163">
        <v>43117</v>
      </c>
      <c r="X17" s="164">
        <v>43359</v>
      </c>
      <c r="Y17" s="165">
        <v>240</v>
      </c>
      <c r="Z17" s="149"/>
      <c r="AA17" s="166"/>
      <c r="AB17" s="149"/>
      <c r="AC17" s="149"/>
      <c r="AD17" s="149"/>
      <c r="AE17" s="149" t="s">
        <v>742</v>
      </c>
      <c r="AF17" s="167">
        <f t="shared" ref="AF17:AF21" si="3">SUM(U17/T17)</f>
        <v>1</v>
      </c>
      <c r="AG17" s="168"/>
      <c r="AH17" s="168"/>
    </row>
    <row r="18" spans="1:34" ht="105.75" thickBot="1" x14ac:dyDescent="0.3">
      <c r="A18" s="148">
        <v>5</v>
      </c>
      <c r="B18" s="149">
        <v>2018</v>
      </c>
      <c r="C18" s="150" t="s">
        <v>374</v>
      </c>
      <c r="D18" s="149">
        <v>4</v>
      </c>
      <c r="E18" s="151"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v>
      </c>
      <c r="F18" s="151" t="s">
        <v>106</v>
      </c>
      <c r="G18" s="151" t="s">
        <v>115</v>
      </c>
      <c r="H18" s="152" t="s">
        <v>749</v>
      </c>
      <c r="I18" s="153" t="s">
        <v>162</v>
      </c>
      <c r="J18" s="154">
        <v>45</v>
      </c>
      <c r="K18" s="155"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56" t="s">
        <v>283</v>
      </c>
      <c r="M18" s="157">
        <v>80041124</v>
      </c>
      <c r="N18" s="158" t="s">
        <v>576</v>
      </c>
      <c r="O18" s="159">
        <v>24000000</v>
      </c>
      <c r="P18" s="160"/>
      <c r="Q18" s="161"/>
      <c r="R18" s="161"/>
      <c r="S18" s="161"/>
      <c r="T18" s="161">
        <f t="shared" ref="T18:T20" si="4">O18+Q18+S18</f>
        <v>24000000</v>
      </c>
      <c r="U18" s="161">
        <v>24000000</v>
      </c>
      <c r="V18" s="162">
        <v>43115</v>
      </c>
      <c r="W18" s="163">
        <v>43118</v>
      </c>
      <c r="X18" s="164">
        <v>43360</v>
      </c>
      <c r="Y18" s="165">
        <v>240</v>
      </c>
      <c r="Z18" s="149"/>
      <c r="AA18" s="166"/>
      <c r="AB18" s="149"/>
      <c r="AC18" s="149"/>
      <c r="AD18" s="149"/>
      <c r="AE18" s="149" t="s">
        <v>742</v>
      </c>
      <c r="AF18" s="167">
        <f t="shared" ref="AF18:AF20" si="5">SUM(U18/T18)</f>
        <v>1</v>
      </c>
      <c r="AG18" s="168"/>
      <c r="AH18" s="168"/>
    </row>
    <row r="19" spans="1:34" s="73" customFormat="1" ht="61.5" thickBot="1" x14ac:dyDescent="0.3">
      <c r="A19" s="74">
        <v>6</v>
      </c>
      <c r="B19" s="90">
        <v>2018</v>
      </c>
      <c r="C19" s="46" t="s">
        <v>375</v>
      </c>
      <c r="D19" s="90">
        <v>9</v>
      </c>
      <c r="E19" s="91"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ARRENDAMIENTO DE BIENES INMUEBLES</v>
      </c>
      <c r="F19" s="91" t="s">
        <v>106</v>
      </c>
      <c r="G19" s="91" t="s">
        <v>116</v>
      </c>
      <c r="H19" s="92" t="s">
        <v>750</v>
      </c>
      <c r="I19" s="93" t="s">
        <v>161</v>
      </c>
      <c r="J19" s="94"/>
      <c r="K19" s="95" t="s">
        <v>93</v>
      </c>
      <c r="L19" s="96"/>
      <c r="M19" s="97">
        <v>900521065</v>
      </c>
      <c r="N19" s="98" t="s">
        <v>577</v>
      </c>
      <c r="O19" s="99">
        <v>163072000</v>
      </c>
      <c r="P19" s="100"/>
      <c r="Q19" s="101"/>
      <c r="R19" s="101"/>
      <c r="S19" s="101"/>
      <c r="T19" s="101">
        <f>O19+Q19+S19</f>
        <v>163072000</v>
      </c>
      <c r="U19" s="101">
        <v>163072000</v>
      </c>
      <c r="V19" s="77">
        <v>43126</v>
      </c>
      <c r="W19" s="78">
        <v>43126</v>
      </c>
      <c r="X19" s="79">
        <v>43465</v>
      </c>
      <c r="Y19" s="80">
        <v>330</v>
      </c>
      <c r="Z19" s="90"/>
      <c r="AA19" s="70"/>
      <c r="AB19" s="90"/>
      <c r="AC19" s="90"/>
      <c r="AD19" s="90"/>
      <c r="AE19" s="90" t="s">
        <v>742</v>
      </c>
      <c r="AF19" s="102">
        <f t="shared" si="5"/>
        <v>1</v>
      </c>
      <c r="AG19" s="72"/>
      <c r="AH19" s="72"/>
    </row>
    <row r="20" spans="1:34" ht="105.75" thickBot="1" x14ac:dyDescent="0.3">
      <c r="A20" s="148">
        <v>7</v>
      </c>
      <c r="B20" s="149">
        <v>2018</v>
      </c>
      <c r="C20" s="150" t="s">
        <v>376</v>
      </c>
      <c r="D20" s="149">
        <v>4</v>
      </c>
      <c r="E20" s="151"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v>
      </c>
      <c r="F20" s="151" t="s">
        <v>106</v>
      </c>
      <c r="G20" s="151" t="s">
        <v>115</v>
      </c>
      <c r="H20" s="152" t="s">
        <v>758</v>
      </c>
      <c r="I20" s="153" t="s">
        <v>162</v>
      </c>
      <c r="J20" s="154">
        <v>45</v>
      </c>
      <c r="K20" s="155"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56" t="s">
        <v>283</v>
      </c>
      <c r="M20" s="157">
        <v>80859823</v>
      </c>
      <c r="N20" s="158" t="s">
        <v>578</v>
      </c>
      <c r="O20" s="159">
        <v>16800000</v>
      </c>
      <c r="P20" s="160"/>
      <c r="Q20" s="161"/>
      <c r="R20" s="161"/>
      <c r="S20" s="161"/>
      <c r="T20" s="161">
        <f t="shared" si="4"/>
        <v>16800000</v>
      </c>
      <c r="U20" s="161">
        <v>16800000</v>
      </c>
      <c r="V20" s="162">
        <v>43118</v>
      </c>
      <c r="W20" s="163">
        <v>43124</v>
      </c>
      <c r="X20" s="164">
        <v>43366</v>
      </c>
      <c r="Y20" s="165">
        <v>240</v>
      </c>
      <c r="Z20" s="149"/>
      <c r="AA20" s="166"/>
      <c r="AB20" s="149"/>
      <c r="AC20" s="149"/>
      <c r="AD20" s="149"/>
      <c r="AE20" s="149" t="s">
        <v>742</v>
      </c>
      <c r="AF20" s="167">
        <f t="shared" si="5"/>
        <v>1</v>
      </c>
      <c r="AG20" s="168"/>
      <c r="AH20" s="168"/>
    </row>
    <row r="21" spans="1:34" ht="181.5" thickBot="1" x14ac:dyDescent="0.3">
      <c r="A21" s="148">
        <v>8</v>
      </c>
      <c r="B21" s="149">
        <v>2018</v>
      </c>
      <c r="C21" s="150" t="s">
        <v>377</v>
      </c>
      <c r="D21" s="149">
        <v>4</v>
      </c>
      <c r="E21" s="151"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v>
      </c>
      <c r="F21" s="151" t="s">
        <v>106</v>
      </c>
      <c r="G21" s="151" t="s">
        <v>115</v>
      </c>
      <c r="H21" s="172" t="s">
        <v>753</v>
      </c>
      <c r="I21" s="153" t="s">
        <v>162</v>
      </c>
      <c r="J21" s="154">
        <v>45</v>
      </c>
      <c r="K21" s="155"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56" t="s">
        <v>283</v>
      </c>
      <c r="M21" s="157">
        <v>79765033</v>
      </c>
      <c r="N21" s="158" t="s">
        <v>727</v>
      </c>
      <c r="O21" s="159">
        <v>36000000</v>
      </c>
      <c r="P21" s="160"/>
      <c r="Q21" s="161"/>
      <c r="R21" s="161"/>
      <c r="S21" s="161"/>
      <c r="T21" s="161">
        <f t="shared" si="2"/>
        <v>36000000</v>
      </c>
      <c r="U21" s="161">
        <v>36000000</v>
      </c>
      <c r="V21" s="162">
        <v>43116</v>
      </c>
      <c r="W21" s="163">
        <v>43118</v>
      </c>
      <c r="X21" s="164">
        <v>43360</v>
      </c>
      <c r="Y21" s="165">
        <v>240</v>
      </c>
      <c r="Z21" s="149"/>
      <c r="AA21" s="166"/>
      <c r="AB21" s="149"/>
      <c r="AC21" s="149"/>
      <c r="AD21" s="149"/>
      <c r="AE21" s="149" t="s">
        <v>742</v>
      </c>
      <c r="AF21" s="167">
        <f t="shared" si="3"/>
        <v>1</v>
      </c>
      <c r="AG21" s="168"/>
      <c r="AH21" s="168"/>
    </row>
    <row r="22" spans="1:34" ht="121.5" thickBot="1" x14ac:dyDescent="0.3">
      <c r="A22" s="148">
        <v>9</v>
      </c>
      <c r="B22" s="149">
        <v>2018</v>
      </c>
      <c r="C22" s="150" t="s">
        <v>378</v>
      </c>
      <c r="D22" s="149">
        <v>4</v>
      </c>
      <c r="E22" s="151"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v>
      </c>
      <c r="F22" s="151" t="s">
        <v>106</v>
      </c>
      <c r="G22" s="151" t="s">
        <v>115</v>
      </c>
      <c r="H22" s="152" t="s">
        <v>751</v>
      </c>
      <c r="I22" s="153" t="s">
        <v>162</v>
      </c>
      <c r="J22" s="154">
        <v>45</v>
      </c>
      <c r="K22" s="155"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56" t="s">
        <v>283</v>
      </c>
      <c r="M22" s="157">
        <v>1030697953</v>
      </c>
      <c r="N22" s="158" t="s">
        <v>579</v>
      </c>
      <c r="O22" s="159">
        <v>10388000</v>
      </c>
      <c r="P22" s="160"/>
      <c r="Q22" s="161"/>
      <c r="R22" s="161"/>
      <c r="S22" s="161"/>
      <c r="T22" s="161">
        <f t="shared" si="1"/>
        <v>10388000</v>
      </c>
      <c r="U22" s="161">
        <v>10388000</v>
      </c>
      <c r="V22" s="162">
        <v>43126</v>
      </c>
      <c r="W22" s="163">
        <v>43130</v>
      </c>
      <c r="X22" s="164">
        <v>43341</v>
      </c>
      <c r="Y22" s="165">
        <v>210</v>
      </c>
      <c r="Z22" s="149"/>
      <c r="AA22" s="166"/>
      <c r="AB22" s="149"/>
      <c r="AC22" s="149"/>
      <c r="AD22" s="149"/>
      <c r="AE22" s="149" t="s">
        <v>742</v>
      </c>
      <c r="AF22" s="167">
        <f t="shared" si="0"/>
        <v>1</v>
      </c>
      <c r="AG22" s="168"/>
      <c r="AH22" s="168"/>
    </row>
    <row r="23" spans="1:34" ht="105.75" thickBot="1" x14ac:dyDescent="0.3">
      <c r="A23" s="148">
        <v>10</v>
      </c>
      <c r="B23" s="149">
        <v>2018</v>
      </c>
      <c r="C23" s="150" t="s">
        <v>379</v>
      </c>
      <c r="D23" s="149">
        <v>4</v>
      </c>
      <c r="E23" s="151"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v>
      </c>
      <c r="F23" s="151" t="s">
        <v>106</v>
      </c>
      <c r="G23" s="151" t="s">
        <v>115</v>
      </c>
      <c r="H23" s="152" t="s">
        <v>538</v>
      </c>
      <c r="I23" s="153" t="s">
        <v>162</v>
      </c>
      <c r="J23" s="154">
        <v>45</v>
      </c>
      <c r="K23" s="155"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56" t="s">
        <v>283</v>
      </c>
      <c r="M23" s="157">
        <v>1018483088</v>
      </c>
      <c r="N23" s="158" t="s">
        <v>580</v>
      </c>
      <c r="O23" s="159">
        <v>23016768</v>
      </c>
      <c r="P23" s="160"/>
      <c r="Q23" s="161"/>
      <c r="R23" s="161"/>
      <c r="S23" s="161"/>
      <c r="T23" s="161">
        <f t="shared" si="1"/>
        <v>23016768</v>
      </c>
      <c r="U23" s="161">
        <v>23016768</v>
      </c>
      <c r="V23" s="162">
        <v>43115</v>
      </c>
      <c r="W23" s="163">
        <v>43117</v>
      </c>
      <c r="X23" s="164">
        <v>43359</v>
      </c>
      <c r="Y23" s="165">
        <v>240</v>
      </c>
      <c r="Z23" s="149"/>
      <c r="AA23" s="166"/>
      <c r="AB23" s="149"/>
      <c r="AC23" s="149"/>
      <c r="AD23" s="149"/>
      <c r="AE23" s="149" t="s">
        <v>742</v>
      </c>
      <c r="AF23" s="167">
        <f t="shared" si="0"/>
        <v>1</v>
      </c>
      <c r="AG23" s="168"/>
      <c r="AH23" s="168"/>
    </row>
    <row r="24" spans="1:34" ht="105.75" thickBot="1" x14ac:dyDescent="0.3">
      <c r="A24" s="148">
        <v>11</v>
      </c>
      <c r="B24" s="149">
        <v>2018</v>
      </c>
      <c r="C24" s="150" t="s">
        <v>380</v>
      </c>
      <c r="D24" s="149">
        <v>4</v>
      </c>
      <c r="E24" s="151"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v>
      </c>
      <c r="F24" s="151" t="s">
        <v>106</v>
      </c>
      <c r="G24" s="151" t="s">
        <v>115</v>
      </c>
      <c r="H24" s="152" t="s">
        <v>539</v>
      </c>
      <c r="I24" s="153" t="s">
        <v>162</v>
      </c>
      <c r="J24" s="154">
        <v>45</v>
      </c>
      <c r="K24" s="155"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56" t="s">
        <v>283</v>
      </c>
      <c r="M24" s="157">
        <v>1030673686</v>
      </c>
      <c r="N24" s="158" t="s">
        <v>581</v>
      </c>
      <c r="O24" s="159">
        <v>14160000</v>
      </c>
      <c r="P24" s="160"/>
      <c r="Q24" s="161"/>
      <c r="R24" s="161"/>
      <c r="S24" s="161"/>
      <c r="T24" s="161">
        <f t="shared" si="1"/>
        <v>14160000</v>
      </c>
      <c r="U24" s="161">
        <v>14160000</v>
      </c>
      <c r="V24" s="162">
        <v>43118</v>
      </c>
      <c r="W24" s="163">
        <v>43119</v>
      </c>
      <c r="X24" s="164">
        <v>43361</v>
      </c>
      <c r="Y24" s="165">
        <v>240</v>
      </c>
      <c r="Z24" s="149"/>
      <c r="AA24" s="166"/>
      <c r="AB24" s="149"/>
      <c r="AC24" s="149"/>
      <c r="AD24" s="149"/>
      <c r="AE24" s="149" t="s">
        <v>742</v>
      </c>
      <c r="AF24" s="167">
        <f t="shared" si="0"/>
        <v>1</v>
      </c>
      <c r="AG24" s="168"/>
      <c r="AH24" s="168"/>
    </row>
    <row r="25" spans="1:34" ht="105.75" thickBot="1" x14ac:dyDescent="0.3">
      <c r="A25" s="148">
        <v>12</v>
      </c>
      <c r="B25" s="149">
        <v>2018</v>
      </c>
      <c r="C25" s="150" t="s">
        <v>381</v>
      </c>
      <c r="D25" s="149">
        <v>4</v>
      </c>
      <c r="E25" s="151"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v>
      </c>
      <c r="F25" s="151" t="s">
        <v>106</v>
      </c>
      <c r="G25" s="151" t="s">
        <v>115</v>
      </c>
      <c r="H25" s="173" t="s">
        <v>747</v>
      </c>
      <c r="I25" s="153" t="s">
        <v>162</v>
      </c>
      <c r="J25" s="154">
        <v>45</v>
      </c>
      <c r="K25" s="155"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56" t="s">
        <v>734</v>
      </c>
      <c r="M25" s="157">
        <v>1024469143</v>
      </c>
      <c r="N25" s="158" t="s">
        <v>582</v>
      </c>
      <c r="O25" s="174">
        <v>30100000</v>
      </c>
      <c r="P25" s="160"/>
      <c r="Q25" s="161"/>
      <c r="R25" s="161"/>
      <c r="S25" s="161"/>
      <c r="T25" s="161">
        <f t="shared" si="1"/>
        <v>30100000</v>
      </c>
      <c r="U25" s="161">
        <v>30100000</v>
      </c>
      <c r="V25" s="162">
        <v>43126</v>
      </c>
      <c r="W25" s="163">
        <v>43132</v>
      </c>
      <c r="X25" s="164">
        <v>43343</v>
      </c>
      <c r="Y25" s="165">
        <v>210</v>
      </c>
      <c r="Z25" s="149"/>
      <c r="AA25" s="166"/>
      <c r="AB25" s="149"/>
      <c r="AC25" s="149"/>
      <c r="AD25" s="149"/>
      <c r="AE25" s="149" t="s">
        <v>742</v>
      </c>
      <c r="AF25" s="167">
        <f t="shared" si="0"/>
        <v>1</v>
      </c>
      <c r="AG25" s="168"/>
      <c r="AH25" s="168"/>
    </row>
    <row r="26" spans="1:34" ht="105.75" thickBot="1" x14ac:dyDescent="0.3">
      <c r="A26" s="148">
        <v>13</v>
      </c>
      <c r="B26" s="149">
        <v>2018</v>
      </c>
      <c r="C26" s="150" t="s">
        <v>382</v>
      </c>
      <c r="D26" s="149">
        <v>4</v>
      </c>
      <c r="E26" s="151"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v>
      </c>
      <c r="F26" s="151" t="s">
        <v>106</v>
      </c>
      <c r="G26" s="151" t="s">
        <v>115</v>
      </c>
      <c r="H26" s="152" t="s">
        <v>540</v>
      </c>
      <c r="I26" s="153" t="s">
        <v>162</v>
      </c>
      <c r="J26" s="154">
        <v>45</v>
      </c>
      <c r="K26" s="155"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56" t="s">
        <v>283</v>
      </c>
      <c r="M26" s="171">
        <v>1024534578</v>
      </c>
      <c r="N26" s="158" t="s">
        <v>583</v>
      </c>
      <c r="O26" s="159">
        <v>14973000</v>
      </c>
      <c r="P26" s="160"/>
      <c r="Q26" s="161"/>
      <c r="R26" s="161"/>
      <c r="S26" s="161"/>
      <c r="T26" s="161">
        <f t="shared" si="1"/>
        <v>14973000</v>
      </c>
      <c r="U26" s="161">
        <v>14973000</v>
      </c>
      <c r="V26" s="162">
        <v>43124</v>
      </c>
      <c r="W26" s="163">
        <v>43126</v>
      </c>
      <c r="X26" s="164">
        <v>43337</v>
      </c>
      <c r="Y26" s="165">
        <v>210</v>
      </c>
      <c r="Z26" s="149"/>
      <c r="AA26" s="166"/>
      <c r="AB26" s="149"/>
      <c r="AC26" s="149"/>
      <c r="AD26" s="149"/>
      <c r="AE26" s="149" t="s">
        <v>742</v>
      </c>
      <c r="AF26" s="167">
        <f t="shared" si="0"/>
        <v>1</v>
      </c>
      <c r="AG26" s="168"/>
      <c r="AH26" s="168"/>
    </row>
    <row r="27" spans="1:34" ht="105.75" thickBot="1" x14ac:dyDescent="0.3">
      <c r="A27" s="148">
        <v>14</v>
      </c>
      <c r="B27" s="149">
        <v>2018</v>
      </c>
      <c r="C27" s="150" t="s">
        <v>383</v>
      </c>
      <c r="D27" s="149">
        <v>4</v>
      </c>
      <c r="E27" s="151"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v>
      </c>
      <c r="F27" s="151" t="s">
        <v>106</v>
      </c>
      <c r="G27" s="151" t="s">
        <v>115</v>
      </c>
      <c r="H27" s="152" t="s">
        <v>746</v>
      </c>
      <c r="I27" s="153" t="s">
        <v>162</v>
      </c>
      <c r="J27" s="154">
        <v>45</v>
      </c>
      <c r="K27" s="155"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56" t="s">
        <v>283</v>
      </c>
      <c r="M27" s="157">
        <v>1032449032</v>
      </c>
      <c r="N27" s="158" t="s">
        <v>584</v>
      </c>
      <c r="O27" s="159">
        <v>31500000</v>
      </c>
      <c r="P27" s="160"/>
      <c r="Q27" s="161"/>
      <c r="R27" s="161"/>
      <c r="S27" s="161"/>
      <c r="T27" s="161">
        <f t="shared" si="1"/>
        <v>31500000</v>
      </c>
      <c r="U27" s="161">
        <v>31500000</v>
      </c>
      <c r="V27" s="162">
        <v>43122</v>
      </c>
      <c r="W27" s="163">
        <v>43124</v>
      </c>
      <c r="X27" s="164">
        <v>43335</v>
      </c>
      <c r="Y27" s="165">
        <v>210</v>
      </c>
      <c r="Z27" s="149"/>
      <c r="AA27" s="166"/>
      <c r="AB27" s="149"/>
      <c r="AC27" s="149"/>
      <c r="AD27" s="149"/>
      <c r="AE27" s="149" t="s">
        <v>742</v>
      </c>
      <c r="AF27" s="167">
        <f t="shared" si="0"/>
        <v>1</v>
      </c>
      <c r="AG27" s="168"/>
      <c r="AH27" s="168"/>
    </row>
    <row r="28" spans="1:34" ht="106.5" thickBot="1" x14ac:dyDescent="0.3">
      <c r="A28" s="148">
        <v>15</v>
      </c>
      <c r="B28" s="149">
        <v>2018</v>
      </c>
      <c r="C28" s="150" t="s">
        <v>384</v>
      </c>
      <c r="D28" s="149">
        <v>4</v>
      </c>
      <c r="E28" s="151"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v>
      </c>
      <c r="F28" s="151" t="s">
        <v>106</v>
      </c>
      <c r="G28" s="151" t="s">
        <v>115</v>
      </c>
      <c r="H28" s="152" t="s">
        <v>541</v>
      </c>
      <c r="I28" s="153" t="s">
        <v>162</v>
      </c>
      <c r="J28" s="154">
        <v>15</v>
      </c>
      <c r="K28" s="155"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Recuperación, incorporación, vida urbana y control de la ilegalidad</v>
      </c>
      <c r="L28" s="156" t="s">
        <v>735</v>
      </c>
      <c r="M28" s="157">
        <v>52865785</v>
      </c>
      <c r="N28" s="158" t="s">
        <v>585</v>
      </c>
      <c r="O28" s="159">
        <v>30100000</v>
      </c>
      <c r="P28" s="160"/>
      <c r="Q28" s="161"/>
      <c r="R28" s="161"/>
      <c r="S28" s="161"/>
      <c r="T28" s="161">
        <f t="shared" si="1"/>
        <v>30100000</v>
      </c>
      <c r="U28" s="161">
        <v>30100000</v>
      </c>
      <c r="V28" s="162">
        <v>43119</v>
      </c>
      <c r="W28" s="163">
        <v>43123</v>
      </c>
      <c r="X28" s="164">
        <v>43334</v>
      </c>
      <c r="Y28" s="165">
        <v>210</v>
      </c>
      <c r="Z28" s="149"/>
      <c r="AA28" s="166"/>
      <c r="AB28" s="149"/>
      <c r="AC28" s="149"/>
      <c r="AD28" s="149"/>
      <c r="AE28" s="149" t="s">
        <v>742</v>
      </c>
      <c r="AF28" s="167">
        <f t="shared" si="0"/>
        <v>1</v>
      </c>
      <c r="AG28" s="168"/>
      <c r="AH28" s="168"/>
    </row>
    <row r="29" spans="1:34" ht="105.75" thickBot="1" x14ac:dyDescent="0.3">
      <c r="A29" s="148">
        <v>16</v>
      </c>
      <c r="B29" s="149">
        <v>2018</v>
      </c>
      <c r="C29" s="150" t="s">
        <v>385</v>
      </c>
      <c r="D29" s="149">
        <v>4</v>
      </c>
      <c r="E29" s="151"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v>
      </c>
      <c r="F29" s="151" t="s">
        <v>106</v>
      </c>
      <c r="G29" s="151" t="s">
        <v>115</v>
      </c>
      <c r="H29" s="152" t="s">
        <v>752</v>
      </c>
      <c r="I29" s="153" t="s">
        <v>162</v>
      </c>
      <c r="J29" s="154">
        <v>45</v>
      </c>
      <c r="K29" s="155"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56" t="s">
        <v>283</v>
      </c>
      <c r="M29" s="157">
        <v>80772758</v>
      </c>
      <c r="N29" s="158" t="s">
        <v>586</v>
      </c>
      <c r="O29" s="159">
        <v>34400000</v>
      </c>
      <c r="P29" s="160"/>
      <c r="Q29" s="161"/>
      <c r="R29" s="161"/>
      <c r="S29" s="161"/>
      <c r="T29" s="161">
        <f t="shared" si="1"/>
        <v>34400000</v>
      </c>
      <c r="U29" s="161">
        <v>34400000</v>
      </c>
      <c r="V29" s="162">
        <v>43119</v>
      </c>
      <c r="W29" s="163">
        <v>43123</v>
      </c>
      <c r="X29" s="164">
        <v>43365</v>
      </c>
      <c r="Y29" s="165">
        <v>240</v>
      </c>
      <c r="Z29" s="149"/>
      <c r="AA29" s="166"/>
      <c r="AB29" s="149"/>
      <c r="AC29" s="149"/>
      <c r="AD29" s="149"/>
      <c r="AE29" s="149" t="s">
        <v>742</v>
      </c>
      <c r="AF29" s="167">
        <f t="shared" si="0"/>
        <v>1</v>
      </c>
      <c r="AG29" s="168"/>
      <c r="AH29" s="168"/>
    </row>
    <row r="30" spans="1:34" ht="105.75" thickBot="1" x14ac:dyDescent="0.3">
      <c r="A30" s="148">
        <v>17</v>
      </c>
      <c r="B30" s="149">
        <v>2018</v>
      </c>
      <c r="C30" s="150" t="s">
        <v>386</v>
      </c>
      <c r="D30" s="149">
        <v>4</v>
      </c>
      <c r="E30" s="151"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v>
      </c>
      <c r="F30" s="151" t="s">
        <v>106</v>
      </c>
      <c r="G30" s="151" t="s">
        <v>115</v>
      </c>
      <c r="H30" s="152" t="s">
        <v>759</v>
      </c>
      <c r="I30" s="153" t="s">
        <v>162</v>
      </c>
      <c r="J30" s="154">
        <v>45</v>
      </c>
      <c r="K30" s="155"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56" t="s">
        <v>283</v>
      </c>
      <c r="M30" s="157">
        <v>1018414534</v>
      </c>
      <c r="N30" s="158" t="s">
        <v>587</v>
      </c>
      <c r="O30" s="159">
        <v>18130000</v>
      </c>
      <c r="P30" s="160"/>
      <c r="Q30" s="161"/>
      <c r="R30" s="161"/>
      <c r="S30" s="161"/>
      <c r="T30" s="161">
        <f t="shared" si="1"/>
        <v>18130000</v>
      </c>
      <c r="U30" s="161">
        <v>18130000</v>
      </c>
      <c r="V30" s="162">
        <v>43125</v>
      </c>
      <c r="W30" s="163">
        <v>43126</v>
      </c>
      <c r="X30" s="164">
        <v>43337</v>
      </c>
      <c r="Y30" s="165">
        <v>240</v>
      </c>
      <c r="Z30" s="149"/>
      <c r="AA30" s="166"/>
      <c r="AB30" s="149"/>
      <c r="AC30" s="149"/>
      <c r="AD30" s="149"/>
      <c r="AE30" s="149" t="s">
        <v>742</v>
      </c>
      <c r="AF30" s="167">
        <f t="shared" si="0"/>
        <v>1</v>
      </c>
      <c r="AG30" s="168"/>
      <c r="AH30" s="168"/>
    </row>
    <row r="31" spans="1:34" ht="105.75" thickBot="1" x14ac:dyDescent="0.3">
      <c r="A31" s="148">
        <v>18</v>
      </c>
      <c r="B31" s="149">
        <v>2018</v>
      </c>
      <c r="C31" s="150" t="s">
        <v>387</v>
      </c>
      <c r="D31" s="149">
        <v>4</v>
      </c>
      <c r="E31" s="151"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v>
      </c>
      <c r="F31" s="151" t="s">
        <v>106</v>
      </c>
      <c r="G31" s="151" t="s">
        <v>115</v>
      </c>
      <c r="H31" s="152" t="s">
        <v>542</v>
      </c>
      <c r="I31" s="153" t="s">
        <v>162</v>
      </c>
      <c r="J31" s="154">
        <v>45</v>
      </c>
      <c r="K31" s="155"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56" t="s">
        <v>283</v>
      </c>
      <c r="M31" s="157">
        <v>457421</v>
      </c>
      <c r="N31" s="158" t="s">
        <v>588</v>
      </c>
      <c r="O31" s="159">
        <v>16800000</v>
      </c>
      <c r="P31" s="160"/>
      <c r="Q31" s="161"/>
      <c r="R31" s="161"/>
      <c r="S31" s="161"/>
      <c r="T31" s="161">
        <f t="shared" si="1"/>
        <v>16800000</v>
      </c>
      <c r="U31" s="161">
        <v>16800000</v>
      </c>
      <c r="V31" s="162">
        <v>43118</v>
      </c>
      <c r="W31" s="163">
        <v>43123</v>
      </c>
      <c r="X31" s="164">
        <v>43365</v>
      </c>
      <c r="Y31" s="165">
        <v>240</v>
      </c>
      <c r="Z31" s="149"/>
      <c r="AA31" s="166"/>
      <c r="AB31" s="149"/>
      <c r="AC31" s="149"/>
      <c r="AD31" s="149"/>
      <c r="AE31" s="149" t="s">
        <v>742</v>
      </c>
      <c r="AF31" s="167">
        <f t="shared" si="0"/>
        <v>1</v>
      </c>
      <c r="AG31" s="168"/>
      <c r="AH31" s="168"/>
    </row>
    <row r="32" spans="1:34" ht="105.75" thickBot="1" x14ac:dyDescent="0.3">
      <c r="A32" s="148">
        <v>19</v>
      </c>
      <c r="B32" s="149">
        <v>2018</v>
      </c>
      <c r="C32" s="150" t="s">
        <v>388</v>
      </c>
      <c r="D32" s="149">
        <v>4</v>
      </c>
      <c r="E32" s="151"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v>
      </c>
      <c r="F32" s="151" t="s">
        <v>106</v>
      </c>
      <c r="G32" s="151" t="s">
        <v>115</v>
      </c>
      <c r="H32" s="152" t="s">
        <v>543</v>
      </c>
      <c r="I32" s="153" t="s">
        <v>162</v>
      </c>
      <c r="J32" s="154">
        <v>45</v>
      </c>
      <c r="K32" s="155"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56" t="s">
        <v>283</v>
      </c>
      <c r="M32" s="157">
        <v>52851220</v>
      </c>
      <c r="N32" s="158" t="s">
        <v>589</v>
      </c>
      <c r="O32" s="159">
        <v>22400000</v>
      </c>
      <c r="P32" s="160"/>
      <c r="Q32" s="161"/>
      <c r="R32" s="161"/>
      <c r="S32" s="161"/>
      <c r="T32" s="161">
        <f t="shared" si="1"/>
        <v>22400000</v>
      </c>
      <c r="U32" s="161">
        <v>22400000</v>
      </c>
      <c r="V32" s="162">
        <v>43124</v>
      </c>
      <c r="W32" s="163">
        <v>43126</v>
      </c>
      <c r="X32" s="164">
        <v>43337</v>
      </c>
      <c r="Y32" s="165">
        <v>210</v>
      </c>
      <c r="Z32" s="149"/>
      <c r="AA32" s="166"/>
      <c r="AB32" s="149"/>
      <c r="AC32" s="149"/>
      <c r="AD32" s="149"/>
      <c r="AE32" s="149" t="s">
        <v>742</v>
      </c>
      <c r="AF32" s="167">
        <f t="shared" si="0"/>
        <v>1</v>
      </c>
      <c r="AG32" s="168"/>
      <c r="AH32" s="168"/>
    </row>
    <row r="33" spans="1:34" ht="105.75" thickBot="1" x14ac:dyDescent="0.3">
      <c r="A33" s="148">
        <v>20</v>
      </c>
      <c r="B33" s="149">
        <v>2018</v>
      </c>
      <c r="C33" s="150" t="s">
        <v>389</v>
      </c>
      <c r="D33" s="149">
        <v>4</v>
      </c>
      <c r="E33" s="151"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v>
      </c>
      <c r="F33" s="151" t="s">
        <v>106</v>
      </c>
      <c r="G33" s="151" t="s">
        <v>115</v>
      </c>
      <c r="H33" s="152" t="s">
        <v>544</v>
      </c>
      <c r="I33" s="153" t="s">
        <v>162</v>
      </c>
      <c r="J33" s="154">
        <v>45</v>
      </c>
      <c r="K33" s="155"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156" t="s">
        <v>283</v>
      </c>
      <c r="M33" s="157">
        <v>51845334</v>
      </c>
      <c r="N33" s="158" t="s">
        <v>590</v>
      </c>
      <c r="O33" s="159">
        <v>22400000</v>
      </c>
      <c r="P33" s="160"/>
      <c r="Q33" s="161"/>
      <c r="R33" s="161"/>
      <c r="S33" s="161"/>
      <c r="T33" s="161">
        <f t="shared" si="1"/>
        <v>22400000</v>
      </c>
      <c r="U33" s="161">
        <v>22400000</v>
      </c>
      <c r="V33" s="162">
        <v>43126</v>
      </c>
      <c r="W33" s="163">
        <v>43129</v>
      </c>
      <c r="X33" s="164">
        <v>43340</v>
      </c>
      <c r="Y33" s="165">
        <v>210</v>
      </c>
      <c r="Z33" s="149"/>
      <c r="AA33" s="166"/>
      <c r="AB33" s="149"/>
      <c r="AC33" s="149"/>
      <c r="AD33" s="149"/>
      <c r="AE33" s="149" t="s">
        <v>742</v>
      </c>
      <c r="AF33" s="167">
        <f t="shared" si="0"/>
        <v>1</v>
      </c>
      <c r="AG33" s="168"/>
      <c r="AH33" s="168"/>
    </row>
    <row r="34" spans="1:34" ht="166.5" thickBot="1" x14ac:dyDescent="0.3">
      <c r="A34" s="148">
        <v>21</v>
      </c>
      <c r="B34" s="149">
        <v>2018</v>
      </c>
      <c r="C34" s="150" t="s">
        <v>390</v>
      </c>
      <c r="D34" s="149">
        <v>4</v>
      </c>
      <c r="E34" s="151"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v>
      </c>
      <c r="F34" s="151" t="s">
        <v>106</v>
      </c>
      <c r="G34" s="151" t="s">
        <v>115</v>
      </c>
      <c r="H34" s="152" t="s">
        <v>754</v>
      </c>
      <c r="I34" s="153" t="s">
        <v>162</v>
      </c>
      <c r="J34" s="154">
        <v>45</v>
      </c>
      <c r="K34" s="155"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56" t="s">
        <v>283</v>
      </c>
      <c r="M34" s="157">
        <v>40326729</v>
      </c>
      <c r="N34" s="158" t="s">
        <v>591</v>
      </c>
      <c r="O34" s="159">
        <v>28700000</v>
      </c>
      <c r="P34" s="160"/>
      <c r="Q34" s="161"/>
      <c r="R34" s="161"/>
      <c r="S34" s="161"/>
      <c r="T34" s="161">
        <f t="shared" si="1"/>
        <v>28700000</v>
      </c>
      <c r="U34" s="161">
        <v>28700000</v>
      </c>
      <c r="V34" s="162">
        <v>43119</v>
      </c>
      <c r="W34" s="163">
        <v>43123</v>
      </c>
      <c r="X34" s="164">
        <v>43334</v>
      </c>
      <c r="Y34" s="165">
        <v>210</v>
      </c>
      <c r="Z34" s="149"/>
      <c r="AA34" s="166"/>
      <c r="AB34" s="149"/>
      <c r="AC34" s="149"/>
      <c r="AD34" s="149"/>
      <c r="AE34" s="149" t="s">
        <v>742</v>
      </c>
      <c r="AF34" s="167">
        <f t="shared" si="0"/>
        <v>1</v>
      </c>
      <c r="AG34" s="168"/>
      <c r="AH34" s="168"/>
    </row>
    <row r="35" spans="1:34" ht="121.5" thickBot="1" x14ac:dyDescent="0.3">
      <c r="A35" s="175">
        <v>22</v>
      </c>
      <c r="B35" s="149">
        <v>2018</v>
      </c>
      <c r="C35" s="150" t="s">
        <v>391</v>
      </c>
      <c r="D35" s="149">
        <v>4</v>
      </c>
      <c r="E35" s="151"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v>
      </c>
      <c r="F35" s="151" t="s">
        <v>106</v>
      </c>
      <c r="G35" s="151" t="s">
        <v>115</v>
      </c>
      <c r="H35" s="152" t="s">
        <v>545</v>
      </c>
      <c r="I35" s="153" t="s">
        <v>162</v>
      </c>
      <c r="J35" s="154">
        <v>45</v>
      </c>
      <c r="K35" s="155"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156" t="s">
        <v>283</v>
      </c>
      <c r="M35" s="157">
        <v>80133755</v>
      </c>
      <c r="N35" s="158" t="s">
        <v>592</v>
      </c>
      <c r="O35" s="159">
        <v>42000000</v>
      </c>
      <c r="P35" s="160"/>
      <c r="Q35" s="161"/>
      <c r="R35" s="161"/>
      <c r="S35" s="161"/>
      <c r="T35" s="161">
        <f t="shared" si="1"/>
        <v>42000000</v>
      </c>
      <c r="U35" s="161">
        <v>42000000</v>
      </c>
      <c r="V35" s="162">
        <v>43125</v>
      </c>
      <c r="W35" s="163">
        <v>43126</v>
      </c>
      <c r="X35" s="164">
        <v>43337</v>
      </c>
      <c r="Y35" s="165">
        <v>210</v>
      </c>
      <c r="Z35" s="149"/>
      <c r="AA35" s="166"/>
      <c r="AB35" s="149"/>
      <c r="AC35" s="149"/>
      <c r="AD35" s="149"/>
      <c r="AE35" s="149" t="s">
        <v>742</v>
      </c>
      <c r="AF35" s="167">
        <f t="shared" si="0"/>
        <v>1</v>
      </c>
      <c r="AG35" s="168"/>
      <c r="AH35" s="168"/>
    </row>
    <row r="36" spans="1:34" ht="105.75" thickBot="1" x14ac:dyDescent="0.3">
      <c r="A36" s="148">
        <v>23</v>
      </c>
      <c r="B36" s="149">
        <v>2018</v>
      </c>
      <c r="C36" s="150" t="s">
        <v>392</v>
      </c>
      <c r="D36" s="149">
        <v>4</v>
      </c>
      <c r="E36" s="151"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v>
      </c>
      <c r="F36" s="151" t="s">
        <v>106</v>
      </c>
      <c r="G36" s="151" t="s">
        <v>115</v>
      </c>
      <c r="H36" s="152" t="s">
        <v>546</v>
      </c>
      <c r="I36" s="153" t="s">
        <v>162</v>
      </c>
      <c r="J36" s="154">
        <v>45</v>
      </c>
      <c r="K36" s="155"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56" t="s">
        <v>283</v>
      </c>
      <c r="M36" s="157">
        <v>11303697</v>
      </c>
      <c r="N36" s="158" t="s">
        <v>593</v>
      </c>
      <c r="O36" s="159">
        <v>32900000</v>
      </c>
      <c r="P36" s="160"/>
      <c r="Q36" s="161"/>
      <c r="R36" s="161"/>
      <c r="S36" s="161"/>
      <c r="T36" s="161">
        <f t="shared" si="1"/>
        <v>32900000</v>
      </c>
      <c r="U36" s="161">
        <v>32900000</v>
      </c>
      <c r="V36" s="162">
        <v>43124</v>
      </c>
      <c r="W36" s="163">
        <v>43130</v>
      </c>
      <c r="X36" s="164">
        <v>43341</v>
      </c>
      <c r="Y36" s="165">
        <v>210</v>
      </c>
      <c r="Z36" s="149"/>
      <c r="AA36" s="166"/>
      <c r="AB36" s="149"/>
      <c r="AC36" s="149"/>
      <c r="AD36" s="149"/>
      <c r="AE36" s="149" t="s">
        <v>742</v>
      </c>
      <c r="AF36" s="167">
        <f t="shared" si="0"/>
        <v>1</v>
      </c>
      <c r="AG36" s="168"/>
      <c r="AH36" s="168"/>
    </row>
    <row r="37" spans="1:34" ht="91.5" thickBot="1" x14ac:dyDescent="0.3">
      <c r="A37" s="148">
        <v>24</v>
      </c>
      <c r="B37" s="149">
        <v>2018</v>
      </c>
      <c r="C37" s="150" t="s">
        <v>393</v>
      </c>
      <c r="D37" s="149">
        <v>9</v>
      </c>
      <c r="E37" s="151"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ARRENDAMIENTO DE BIENES INMUEBLES</v>
      </c>
      <c r="F37" s="151" t="s">
        <v>106</v>
      </c>
      <c r="G37" s="151" t="s">
        <v>116</v>
      </c>
      <c r="H37" s="172" t="s">
        <v>547</v>
      </c>
      <c r="I37" s="153" t="s">
        <v>162</v>
      </c>
      <c r="J37" s="154">
        <v>45</v>
      </c>
      <c r="K37" s="155"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56" t="s">
        <v>733</v>
      </c>
      <c r="M37" s="157">
        <v>41565172</v>
      </c>
      <c r="N37" s="158" t="s">
        <v>594</v>
      </c>
      <c r="O37" s="176">
        <v>61180000</v>
      </c>
      <c r="P37" s="160"/>
      <c r="Q37" s="161"/>
      <c r="R37" s="161">
        <v>3</v>
      </c>
      <c r="S37" s="161">
        <v>9614000</v>
      </c>
      <c r="T37" s="161">
        <f t="shared" si="1"/>
        <v>70794000</v>
      </c>
      <c r="U37" s="161">
        <v>70794000</v>
      </c>
      <c r="V37" s="162">
        <v>43119</v>
      </c>
      <c r="W37" s="163">
        <v>43119</v>
      </c>
      <c r="X37" s="164">
        <v>43330</v>
      </c>
      <c r="Y37" s="165">
        <v>210</v>
      </c>
      <c r="Z37" s="149">
        <v>60</v>
      </c>
      <c r="AA37" s="166"/>
      <c r="AB37" s="149"/>
      <c r="AC37" s="149"/>
      <c r="AD37" s="149"/>
      <c r="AE37" s="149" t="s">
        <v>742</v>
      </c>
      <c r="AF37" s="167">
        <f t="shared" si="0"/>
        <v>1</v>
      </c>
      <c r="AG37" s="168"/>
      <c r="AH37" s="168"/>
    </row>
    <row r="38" spans="1:34" ht="105.75" thickBot="1" x14ac:dyDescent="0.3">
      <c r="A38" s="148">
        <v>25</v>
      </c>
      <c r="B38" s="149">
        <v>2018</v>
      </c>
      <c r="C38" s="150" t="s">
        <v>394</v>
      </c>
      <c r="D38" s="149">
        <v>4</v>
      </c>
      <c r="E38" s="151"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v>
      </c>
      <c r="F38" s="151" t="s">
        <v>106</v>
      </c>
      <c r="G38" s="151" t="s">
        <v>115</v>
      </c>
      <c r="H38" s="152" t="s">
        <v>548</v>
      </c>
      <c r="I38" s="153" t="s">
        <v>162</v>
      </c>
      <c r="J38" s="154">
        <v>45</v>
      </c>
      <c r="K38" s="155"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56" t="s">
        <v>283</v>
      </c>
      <c r="M38" s="157">
        <v>1030525081</v>
      </c>
      <c r="N38" s="158" t="s">
        <v>595</v>
      </c>
      <c r="O38" s="176">
        <v>30100000</v>
      </c>
      <c r="P38" s="160"/>
      <c r="Q38" s="161"/>
      <c r="R38" s="161"/>
      <c r="S38" s="161"/>
      <c r="T38" s="161">
        <f t="shared" si="1"/>
        <v>30100000</v>
      </c>
      <c r="U38" s="161">
        <v>30100000</v>
      </c>
      <c r="V38" s="162">
        <v>43123</v>
      </c>
      <c r="W38" s="163">
        <v>43125</v>
      </c>
      <c r="X38" s="164">
        <v>43337</v>
      </c>
      <c r="Y38" s="165">
        <v>210</v>
      </c>
      <c r="Z38" s="149"/>
      <c r="AA38" s="166"/>
      <c r="AB38" s="149"/>
      <c r="AC38" s="149"/>
      <c r="AD38" s="149"/>
      <c r="AE38" s="149" t="s">
        <v>742</v>
      </c>
      <c r="AF38" s="167">
        <f t="shared" si="0"/>
        <v>1</v>
      </c>
      <c r="AG38" s="168"/>
      <c r="AH38" s="168"/>
    </row>
    <row r="39" spans="1:34" ht="105.75" thickBot="1" x14ac:dyDescent="0.3">
      <c r="A39" s="148">
        <v>26</v>
      </c>
      <c r="B39" s="149">
        <v>2018</v>
      </c>
      <c r="C39" s="150" t="s">
        <v>395</v>
      </c>
      <c r="D39" s="149">
        <v>4</v>
      </c>
      <c r="E39" s="151"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v>
      </c>
      <c r="F39" s="151" t="s">
        <v>106</v>
      </c>
      <c r="G39" s="151" t="s">
        <v>115</v>
      </c>
      <c r="H39" s="152" t="s">
        <v>549</v>
      </c>
      <c r="I39" s="153" t="s">
        <v>162</v>
      </c>
      <c r="J39" s="154">
        <v>45</v>
      </c>
      <c r="K39" s="155"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156" t="s">
        <v>283</v>
      </c>
      <c r="M39" s="157">
        <v>79415517</v>
      </c>
      <c r="N39" s="158" t="s">
        <v>596</v>
      </c>
      <c r="O39" s="159">
        <v>33600000</v>
      </c>
      <c r="P39" s="160"/>
      <c r="Q39" s="161"/>
      <c r="R39" s="161"/>
      <c r="S39" s="161"/>
      <c r="T39" s="161">
        <f t="shared" si="1"/>
        <v>33600000</v>
      </c>
      <c r="U39" s="161">
        <v>33600000</v>
      </c>
      <c r="V39" s="162">
        <v>43119</v>
      </c>
      <c r="W39" s="163">
        <v>43123</v>
      </c>
      <c r="X39" s="164">
        <v>43335</v>
      </c>
      <c r="Y39" s="165">
        <v>210</v>
      </c>
      <c r="Z39" s="149"/>
      <c r="AA39" s="166"/>
      <c r="AB39" s="149"/>
      <c r="AC39" s="149"/>
      <c r="AD39" s="149"/>
      <c r="AE39" s="149" t="s">
        <v>742</v>
      </c>
      <c r="AF39" s="167">
        <f t="shared" si="0"/>
        <v>1</v>
      </c>
      <c r="AG39" s="168"/>
      <c r="AH39" s="168"/>
    </row>
    <row r="40" spans="1:34" ht="105.75" thickBot="1" x14ac:dyDescent="0.3">
      <c r="A40" s="148">
        <v>27</v>
      </c>
      <c r="B40" s="149">
        <v>2018</v>
      </c>
      <c r="C40" s="150" t="s">
        <v>396</v>
      </c>
      <c r="D40" s="149">
        <v>4</v>
      </c>
      <c r="E40" s="151"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v>
      </c>
      <c r="F40" s="151" t="s">
        <v>106</v>
      </c>
      <c r="G40" s="151" t="s">
        <v>115</v>
      </c>
      <c r="H40" s="152" t="s">
        <v>550</v>
      </c>
      <c r="I40" s="153" t="s">
        <v>162</v>
      </c>
      <c r="J40" s="154">
        <v>45</v>
      </c>
      <c r="K40" s="155"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56" t="s">
        <v>283</v>
      </c>
      <c r="M40" s="157">
        <v>1014194232</v>
      </c>
      <c r="N40" s="158" t="s">
        <v>597</v>
      </c>
      <c r="O40" s="159">
        <v>14973000</v>
      </c>
      <c r="P40" s="160"/>
      <c r="Q40" s="161"/>
      <c r="R40" s="161"/>
      <c r="S40" s="161"/>
      <c r="T40" s="161">
        <f t="shared" si="1"/>
        <v>14973000</v>
      </c>
      <c r="U40" s="161">
        <v>14973000</v>
      </c>
      <c r="V40" s="162">
        <v>43122</v>
      </c>
      <c r="W40" s="163">
        <v>43335</v>
      </c>
      <c r="X40" s="164">
        <v>43335</v>
      </c>
      <c r="Y40" s="165">
        <v>210</v>
      </c>
      <c r="Z40" s="149"/>
      <c r="AA40" s="166"/>
      <c r="AB40" s="149"/>
      <c r="AC40" s="149"/>
      <c r="AD40" s="149"/>
      <c r="AE40" s="149" t="s">
        <v>742</v>
      </c>
      <c r="AF40" s="167">
        <f t="shared" si="0"/>
        <v>1</v>
      </c>
      <c r="AG40" s="168"/>
      <c r="AH40" s="168"/>
    </row>
    <row r="41" spans="1:34" ht="105.75" thickBot="1" x14ac:dyDescent="0.3">
      <c r="A41" s="148">
        <v>28</v>
      </c>
      <c r="B41" s="149">
        <v>2018</v>
      </c>
      <c r="C41" s="150" t="s">
        <v>397</v>
      </c>
      <c r="D41" s="149">
        <v>4</v>
      </c>
      <c r="E41" s="151"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v>
      </c>
      <c r="F41" s="151" t="s">
        <v>106</v>
      </c>
      <c r="G41" s="151" t="s">
        <v>115</v>
      </c>
      <c r="H41" s="152" t="s">
        <v>551</v>
      </c>
      <c r="I41" s="153" t="s">
        <v>162</v>
      </c>
      <c r="J41" s="154">
        <v>45</v>
      </c>
      <c r="K41" s="155"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56" t="s">
        <v>283</v>
      </c>
      <c r="M41" s="157">
        <v>19430023</v>
      </c>
      <c r="N41" s="158" t="s">
        <v>744</v>
      </c>
      <c r="O41" s="159">
        <v>46550000</v>
      </c>
      <c r="P41" s="160"/>
      <c r="Q41" s="161"/>
      <c r="R41" s="161"/>
      <c r="S41" s="161"/>
      <c r="T41" s="161">
        <f t="shared" si="1"/>
        <v>46550000</v>
      </c>
      <c r="U41" s="161">
        <v>46550000</v>
      </c>
      <c r="V41" s="162">
        <v>43125</v>
      </c>
      <c r="W41" s="162">
        <v>43130</v>
      </c>
      <c r="X41" s="164">
        <v>43341</v>
      </c>
      <c r="Y41" s="165">
        <v>210</v>
      </c>
      <c r="Z41" s="149"/>
      <c r="AA41" s="166"/>
      <c r="AB41" s="149"/>
      <c r="AC41" s="149"/>
      <c r="AD41" s="149"/>
      <c r="AE41" s="149" t="s">
        <v>742</v>
      </c>
      <c r="AF41" s="167">
        <f t="shared" si="0"/>
        <v>1</v>
      </c>
      <c r="AG41" s="168"/>
      <c r="AH41" s="168"/>
    </row>
    <row r="42" spans="1:34" ht="105.75" thickBot="1" x14ac:dyDescent="0.3">
      <c r="A42" s="148">
        <v>29</v>
      </c>
      <c r="B42" s="149">
        <v>2018</v>
      </c>
      <c r="C42" s="150" t="s">
        <v>398</v>
      </c>
      <c r="D42" s="149">
        <v>4</v>
      </c>
      <c r="E42" s="151"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v>
      </c>
      <c r="F42" s="151" t="s">
        <v>106</v>
      </c>
      <c r="G42" s="151" t="s">
        <v>115</v>
      </c>
      <c r="H42" s="152" t="s">
        <v>551</v>
      </c>
      <c r="I42" s="153" t="s">
        <v>162</v>
      </c>
      <c r="J42" s="154">
        <v>45</v>
      </c>
      <c r="K42" s="155"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156" t="s">
        <v>283</v>
      </c>
      <c r="M42" s="157">
        <v>79464028</v>
      </c>
      <c r="N42" s="158" t="s">
        <v>598</v>
      </c>
      <c r="O42" s="159">
        <v>46550000</v>
      </c>
      <c r="P42" s="160"/>
      <c r="Q42" s="161"/>
      <c r="R42" s="161"/>
      <c r="S42" s="161"/>
      <c r="T42" s="161">
        <f t="shared" si="1"/>
        <v>46550000</v>
      </c>
      <c r="U42" s="161">
        <v>46550000</v>
      </c>
      <c r="V42" s="162">
        <v>43126</v>
      </c>
      <c r="W42" s="162">
        <v>43132</v>
      </c>
      <c r="X42" s="164">
        <v>43343</v>
      </c>
      <c r="Y42" s="165">
        <v>210</v>
      </c>
      <c r="Z42" s="149"/>
      <c r="AA42" s="166"/>
      <c r="AB42" s="149"/>
      <c r="AC42" s="149"/>
      <c r="AD42" s="149"/>
      <c r="AE42" s="149" t="s">
        <v>742</v>
      </c>
      <c r="AF42" s="167">
        <f t="shared" si="0"/>
        <v>1</v>
      </c>
      <c r="AG42" s="168"/>
      <c r="AH42" s="168"/>
    </row>
    <row r="43" spans="1:34" ht="46.5" thickBot="1" x14ac:dyDescent="0.3">
      <c r="A43" s="148">
        <v>30</v>
      </c>
      <c r="B43" s="149">
        <v>2018</v>
      </c>
      <c r="C43" s="150" t="s">
        <v>399</v>
      </c>
      <c r="D43" s="149">
        <v>4</v>
      </c>
      <c r="E43" s="151"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v>
      </c>
      <c r="F43" s="151" t="s">
        <v>106</v>
      </c>
      <c r="G43" s="177" t="s">
        <v>115</v>
      </c>
      <c r="H43" s="152" t="s">
        <v>551</v>
      </c>
      <c r="I43" s="153" t="s">
        <v>162</v>
      </c>
      <c r="J43" s="154">
        <v>45</v>
      </c>
      <c r="K43" s="155"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56" t="s">
        <v>283</v>
      </c>
      <c r="M43" s="157">
        <v>52530406</v>
      </c>
      <c r="N43" s="158" t="s">
        <v>599</v>
      </c>
      <c r="O43" s="159">
        <v>46550000</v>
      </c>
      <c r="P43" s="160"/>
      <c r="Q43" s="161"/>
      <c r="R43" s="161"/>
      <c r="S43" s="161"/>
      <c r="T43" s="161">
        <f t="shared" si="1"/>
        <v>46550000</v>
      </c>
      <c r="U43" s="161">
        <v>46550000</v>
      </c>
      <c r="V43" s="162">
        <v>43126</v>
      </c>
      <c r="W43" s="163">
        <v>43126</v>
      </c>
      <c r="X43" s="164">
        <v>43337</v>
      </c>
      <c r="Y43" s="165">
        <v>210</v>
      </c>
      <c r="Z43" s="149"/>
      <c r="AA43" s="166"/>
      <c r="AB43" s="149"/>
      <c r="AC43" s="149"/>
      <c r="AD43" s="149"/>
      <c r="AE43" s="149" t="s">
        <v>742</v>
      </c>
      <c r="AF43" s="167">
        <f t="shared" si="0"/>
        <v>1</v>
      </c>
      <c r="AG43" s="168"/>
      <c r="AH43" s="168"/>
    </row>
    <row r="44" spans="1:34" ht="136.5" thickBot="1" x14ac:dyDescent="0.3">
      <c r="A44" s="148">
        <v>31</v>
      </c>
      <c r="B44" s="149">
        <v>2018</v>
      </c>
      <c r="C44" s="150" t="s">
        <v>400</v>
      </c>
      <c r="D44" s="149">
        <v>4</v>
      </c>
      <c r="E44" s="151"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v>
      </c>
      <c r="F44" s="151" t="s">
        <v>106</v>
      </c>
      <c r="G44" s="151" t="s">
        <v>115</v>
      </c>
      <c r="H44" s="152" t="s">
        <v>755</v>
      </c>
      <c r="I44" s="153" t="s">
        <v>162</v>
      </c>
      <c r="J44" s="154">
        <v>45</v>
      </c>
      <c r="K44" s="155"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156" t="s">
        <v>283</v>
      </c>
      <c r="M44" s="157">
        <v>1066178962</v>
      </c>
      <c r="N44" s="158" t="s">
        <v>600</v>
      </c>
      <c r="O44" s="159">
        <v>29400000</v>
      </c>
      <c r="P44" s="160"/>
      <c r="Q44" s="161"/>
      <c r="R44" s="161"/>
      <c r="S44" s="161"/>
      <c r="T44" s="161">
        <f t="shared" si="1"/>
        <v>29400000</v>
      </c>
      <c r="U44" s="161">
        <v>29400000</v>
      </c>
      <c r="V44" s="162">
        <v>43122</v>
      </c>
      <c r="W44" s="163">
        <v>43122</v>
      </c>
      <c r="X44" s="164">
        <v>43335</v>
      </c>
      <c r="Y44" s="165">
        <v>210</v>
      </c>
      <c r="Z44" s="149"/>
      <c r="AA44" s="166"/>
      <c r="AB44" s="149"/>
      <c r="AC44" s="149"/>
      <c r="AD44" s="149"/>
      <c r="AE44" s="149" t="s">
        <v>742</v>
      </c>
      <c r="AF44" s="167">
        <f t="shared" si="0"/>
        <v>1</v>
      </c>
      <c r="AG44" s="168"/>
      <c r="AH44" s="168"/>
    </row>
    <row r="45" spans="1:34" ht="181.5" thickBot="1" x14ac:dyDescent="0.3">
      <c r="A45" s="148">
        <v>32</v>
      </c>
      <c r="B45" s="149">
        <v>2018</v>
      </c>
      <c r="C45" s="170" t="s">
        <v>401</v>
      </c>
      <c r="D45" s="149">
        <v>4</v>
      </c>
      <c r="E45" s="151"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v>
      </c>
      <c r="F45" s="151" t="s">
        <v>106</v>
      </c>
      <c r="G45" s="151" t="s">
        <v>115</v>
      </c>
      <c r="H45" s="152" t="s">
        <v>552</v>
      </c>
      <c r="I45" s="153" t="s">
        <v>162</v>
      </c>
      <c r="J45" s="154">
        <v>11</v>
      </c>
      <c r="K45" s="155"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Mejores oportunidades para el desarrollo a través de la cultura, la recreación y el deporte</v>
      </c>
      <c r="L45" s="156" t="s">
        <v>736</v>
      </c>
      <c r="M45" s="157">
        <v>1072921068</v>
      </c>
      <c r="N45" s="158" t="s">
        <v>601</v>
      </c>
      <c r="O45" s="174">
        <v>32000000</v>
      </c>
      <c r="P45" s="160"/>
      <c r="Q45" s="161"/>
      <c r="R45" s="161"/>
      <c r="S45" s="161"/>
      <c r="T45" s="161">
        <f t="shared" si="1"/>
        <v>32000000</v>
      </c>
      <c r="U45" s="161">
        <v>32000000</v>
      </c>
      <c r="V45" s="162">
        <v>43119</v>
      </c>
      <c r="W45" s="163">
        <v>43123</v>
      </c>
      <c r="X45" s="164">
        <v>43365</v>
      </c>
      <c r="Y45" s="165">
        <v>240</v>
      </c>
      <c r="Z45" s="149"/>
      <c r="AA45" s="166"/>
      <c r="AB45" s="149"/>
      <c r="AC45" s="149"/>
      <c r="AD45" s="149"/>
      <c r="AE45" s="149" t="s">
        <v>742</v>
      </c>
      <c r="AF45" s="167">
        <f t="shared" si="0"/>
        <v>1</v>
      </c>
      <c r="AG45" s="168"/>
      <c r="AH45" s="168"/>
    </row>
    <row r="46" spans="1:34" ht="121.5" thickBot="1" x14ac:dyDescent="0.3">
      <c r="A46" s="148">
        <v>33</v>
      </c>
      <c r="B46" s="149">
        <v>2018</v>
      </c>
      <c r="C46" s="170" t="s">
        <v>402</v>
      </c>
      <c r="D46" s="149">
        <v>4</v>
      </c>
      <c r="E46" s="151"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v>
      </c>
      <c r="F46" s="151" t="s">
        <v>106</v>
      </c>
      <c r="G46" s="151" t="s">
        <v>115</v>
      </c>
      <c r="H46" s="152" t="s">
        <v>553</v>
      </c>
      <c r="I46" s="153" t="s">
        <v>162</v>
      </c>
      <c r="J46" s="154">
        <v>45</v>
      </c>
      <c r="K46" s="155"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56" t="s">
        <v>283</v>
      </c>
      <c r="M46" s="157">
        <v>52786083</v>
      </c>
      <c r="N46" s="158" t="s">
        <v>602</v>
      </c>
      <c r="O46" s="159">
        <v>20139672</v>
      </c>
      <c r="P46" s="160"/>
      <c r="Q46" s="161"/>
      <c r="R46" s="161"/>
      <c r="S46" s="161"/>
      <c r="T46" s="161">
        <f t="shared" si="1"/>
        <v>20139672</v>
      </c>
      <c r="U46" s="161">
        <v>20139672</v>
      </c>
      <c r="V46" s="162">
        <v>43123</v>
      </c>
      <c r="W46" s="163">
        <v>43126</v>
      </c>
      <c r="X46" s="164">
        <v>43337</v>
      </c>
      <c r="Y46" s="165">
        <v>210</v>
      </c>
      <c r="Z46" s="149"/>
      <c r="AA46" s="166"/>
      <c r="AB46" s="149"/>
      <c r="AC46" s="149"/>
      <c r="AD46" s="149"/>
      <c r="AE46" s="149" t="s">
        <v>742</v>
      </c>
      <c r="AF46" s="167">
        <f t="shared" si="0"/>
        <v>1</v>
      </c>
      <c r="AG46" s="168"/>
      <c r="AH46" s="168"/>
    </row>
    <row r="47" spans="1:34" ht="105.75" thickBot="1" x14ac:dyDescent="0.3">
      <c r="A47" s="148">
        <v>34</v>
      </c>
      <c r="B47" s="149">
        <v>2018</v>
      </c>
      <c r="C47" s="170" t="s">
        <v>403</v>
      </c>
      <c r="D47" s="149">
        <v>4</v>
      </c>
      <c r="E47" s="151"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v>
      </c>
      <c r="F47" s="151" t="s">
        <v>106</v>
      </c>
      <c r="G47" s="151" t="s">
        <v>115</v>
      </c>
      <c r="H47" s="152" t="s">
        <v>756</v>
      </c>
      <c r="I47" s="153" t="s">
        <v>162</v>
      </c>
      <c r="J47" s="154">
        <v>45</v>
      </c>
      <c r="K47" s="155"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56" t="s">
        <v>283</v>
      </c>
      <c r="M47" s="157">
        <v>1016016305</v>
      </c>
      <c r="N47" s="158" t="s">
        <v>603</v>
      </c>
      <c r="O47" s="159">
        <v>34400000</v>
      </c>
      <c r="P47" s="160"/>
      <c r="Q47" s="161"/>
      <c r="R47" s="161"/>
      <c r="S47" s="161"/>
      <c r="T47" s="161">
        <f t="shared" si="1"/>
        <v>34400000</v>
      </c>
      <c r="U47" s="161">
        <v>34400000</v>
      </c>
      <c r="V47" s="162">
        <v>43123</v>
      </c>
      <c r="W47" s="163">
        <v>43124</v>
      </c>
      <c r="X47" s="164">
        <v>43366</v>
      </c>
      <c r="Y47" s="165">
        <v>240</v>
      </c>
      <c r="Z47" s="149"/>
      <c r="AA47" s="166"/>
      <c r="AB47" s="149"/>
      <c r="AC47" s="149"/>
      <c r="AD47" s="149"/>
      <c r="AE47" s="149" t="s">
        <v>742</v>
      </c>
      <c r="AF47" s="167">
        <f t="shared" si="0"/>
        <v>1</v>
      </c>
      <c r="AG47" s="168"/>
      <c r="AH47" s="168"/>
    </row>
    <row r="48" spans="1:34" ht="105.75" thickBot="1" x14ac:dyDescent="0.3">
      <c r="A48" s="148">
        <v>35</v>
      </c>
      <c r="B48" s="149">
        <v>2018</v>
      </c>
      <c r="C48" s="150" t="s">
        <v>404</v>
      </c>
      <c r="D48" s="149">
        <v>4</v>
      </c>
      <c r="E48" s="151"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v>
      </c>
      <c r="F48" s="151" t="s">
        <v>106</v>
      </c>
      <c r="G48" s="151" t="s">
        <v>115</v>
      </c>
      <c r="H48" s="152" t="s">
        <v>554</v>
      </c>
      <c r="I48" s="153" t="s">
        <v>162</v>
      </c>
      <c r="J48" s="154">
        <v>45</v>
      </c>
      <c r="K48" s="155"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56" t="s">
        <v>283</v>
      </c>
      <c r="M48" s="157">
        <v>91521360</v>
      </c>
      <c r="N48" s="158" t="s">
        <v>604</v>
      </c>
      <c r="O48" s="159">
        <v>30100000</v>
      </c>
      <c r="P48" s="160"/>
      <c r="Q48" s="161"/>
      <c r="R48" s="161"/>
      <c r="S48" s="161"/>
      <c r="T48" s="161">
        <f t="shared" si="1"/>
        <v>30100000</v>
      </c>
      <c r="U48" s="161">
        <v>30100000</v>
      </c>
      <c r="V48" s="162">
        <v>43123</v>
      </c>
      <c r="W48" s="163">
        <v>43126</v>
      </c>
      <c r="X48" s="164">
        <v>43337</v>
      </c>
      <c r="Y48" s="165">
        <v>210</v>
      </c>
      <c r="Z48" s="149"/>
      <c r="AA48" s="166"/>
      <c r="AB48" s="149"/>
      <c r="AC48" s="149"/>
      <c r="AD48" s="149"/>
      <c r="AE48" s="149" t="s">
        <v>742</v>
      </c>
      <c r="AF48" s="167">
        <f t="shared" si="0"/>
        <v>1</v>
      </c>
      <c r="AG48" s="168"/>
      <c r="AH48" s="168"/>
    </row>
    <row r="49" spans="1:34" ht="105.75" thickBot="1" x14ac:dyDescent="0.3">
      <c r="A49" s="148">
        <v>36</v>
      </c>
      <c r="B49" s="149">
        <v>2018</v>
      </c>
      <c r="C49" s="150" t="s">
        <v>405</v>
      </c>
      <c r="D49" s="149">
        <v>4</v>
      </c>
      <c r="E49" s="151"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v>
      </c>
      <c r="F49" s="151" t="s">
        <v>106</v>
      </c>
      <c r="G49" s="151" t="s">
        <v>115</v>
      </c>
      <c r="H49" s="152" t="s">
        <v>554</v>
      </c>
      <c r="I49" s="153" t="s">
        <v>162</v>
      </c>
      <c r="J49" s="154">
        <v>45</v>
      </c>
      <c r="K49" s="155"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156" t="s">
        <v>283</v>
      </c>
      <c r="M49" s="157">
        <v>13449017</v>
      </c>
      <c r="N49" s="158" t="s">
        <v>605</v>
      </c>
      <c r="O49" s="159">
        <v>30100000</v>
      </c>
      <c r="P49" s="160"/>
      <c r="Q49" s="161"/>
      <c r="R49" s="161"/>
      <c r="S49" s="161"/>
      <c r="T49" s="161">
        <f t="shared" si="1"/>
        <v>30100000</v>
      </c>
      <c r="U49" s="161">
        <v>30100000</v>
      </c>
      <c r="V49" s="162">
        <v>43125</v>
      </c>
      <c r="W49" s="163">
        <v>43126</v>
      </c>
      <c r="X49" s="164">
        <v>43337</v>
      </c>
      <c r="Y49" s="165">
        <v>210</v>
      </c>
      <c r="Z49" s="149"/>
      <c r="AA49" s="166"/>
      <c r="AB49" s="149"/>
      <c r="AC49" s="149"/>
      <c r="AD49" s="149"/>
      <c r="AE49" s="149" t="s">
        <v>742</v>
      </c>
      <c r="AF49" s="167">
        <f t="shared" si="0"/>
        <v>1</v>
      </c>
      <c r="AG49" s="168"/>
      <c r="AH49" s="168"/>
    </row>
    <row r="50" spans="1:34" ht="105.75" thickBot="1" x14ac:dyDescent="0.3">
      <c r="A50" s="148">
        <v>37</v>
      </c>
      <c r="B50" s="149">
        <v>2018</v>
      </c>
      <c r="C50" s="165" t="s">
        <v>940</v>
      </c>
      <c r="D50" s="149">
        <v>4</v>
      </c>
      <c r="E50" s="151"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v>
      </c>
      <c r="F50" s="151" t="s">
        <v>106</v>
      </c>
      <c r="G50" s="151" t="s">
        <v>115</v>
      </c>
      <c r="H50" s="152" t="s">
        <v>554</v>
      </c>
      <c r="I50" s="153" t="s">
        <v>162</v>
      </c>
      <c r="J50" s="154">
        <v>45</v>
      </c>
      <c r="K50" s="155"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156" t="s">
        <v>283</v>
      </c>
      <c r="M50" s="157">
        <v>19339805</v>
      </c>
      <c r="N50" s="158" t="s">
        <v>606</v>
      </c>
      <c r="O50" s="174">
        <v>30100000</v>
      </c>
      <c r="P50" s="160"/>
      <c r="Q50" s="161"/>
      <c r="R50" s="161"/>
      <c r="S50" s="161"/>
      <c r="T50" s="161">
        <f t="shared" si="1"/>
        <v>30100000</v>
      </c>
      <c r="U50" s="161">
        <v>30100000</v>
      </c>
      <c r="V50" s="162">
        <v>43126</v>
      </c>
      <c r="W50" s="163">
        <v>43132</v>
      </c>
      <c r="X50" s="164">
        <v>43343</v>
      </c>
      <c r="Y50" s="165">
        <v>210</v>
      </c>
      <c r="Z50" s="149"/>
      <c r="AA50" s="166"/>
      <c r="AB50" s="149"/>
      <c r="AC50" s="149"/>
      <c r="AD50" s="149"/>
      <c r="AE50" s="149" t="s">
        <v>742</v>
      </c>
      <c r="AF50" s="167">
        <f t="shared" si="0"/>
        <v>1</v>
      </c>
      <c r="AG50" s="168"/>
      <c r="AH50" s="168"/>
    </row>
    <row r="51" spans="1:34" ht="105.75" thickBot="1" x14ac:dyDescent="0.3">
      <c r="A51" s="148">
        <v>38</v>
      </c>
      <c r="B51" s="149">
        <v>2018</v>
      </c>
      <c r="C51" s="165" t="s">
        <v>941</v>
      </c>
      <c r="D51" s="149">
        <v>4</v>
      </c>
      <c r="E51" s="151"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v>
      </c>
      <c r="F51" s="151" t="s">
        <v>106</v>
      </c>
      <c r="G51" s="151" t="s">
        <v>115</v>
      </c>
      <c r="H51" s="152" t="s">
        <v>555</v>
      </c>
      <c r="I51" s="153" t="s">
        <v>162</v>
      </c>
      <c r="J51" s="154">
        <v>45</v>
      </c>
      <c r="K51" s="155"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156" t="s">
        <v>283</v>
      </c>
      <c r="M51" s="157">
        <v>79634980</v>
      </c>
      <c r="N51" s="158" t="s">
        <v>607</v>
      </c>
      <c r="O51" s="174">
        <v>30100000</v>
      </c>
      <c r="P51" s="160"/>
      <c r="Q51" s="161"/>
      <c r="R51" s="161"/>
      <c r="S51" s="161"/>
      <c r="T51" s="161">
        <f t="shared" si="1"/>
        <v>30100000</v>
      </c>
      <c r="U51" s="161">
        <v>30100000</v>
      </c>
      <c r="V51" s="162">
        <v>43124</v>
      </c>
      <c r="W51" s="163">
        <v>43126</v>
      </c>
      <c r="X51" s="164">
        <v>43337</v>
      </c>
      <c r="Y51" s="165">
        <v>210</v>
      </c>
      <c r="Z51" s="149"/>
      <c r="AA51" s="166"/>
      <c r="AB51" s="149"/>
      <c r="AC51" s="149"/>
      <c r="AD51" s="149"/>
      <c r="AE51" s="149" t="s">
        <v>742</v>
      </c>
      <c r="AF51" s="167">
        <f t="shared" si="0"/>
        <v>1</v>
      </c>
      <c r="AG51" s="168"/>
      <c r="AH51" s="168"/>
    </row>
    <row r="52" spans="1:34" ht="105.75" thickBot="1" x14ac:dyDescent="0.3">
      <c r="A52" s="148">
        <v>41</v>
      </c>
      <c r="B52" s="149">
        <v>2018</v>
      </c>
      <c r="C52" s="150" t="s">
        <v>406</v>
      </c>
      <c r="D52" s="149">
        <v>4</v>
      </c>
      <c r="E52" s="151"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CONTRATOS DE PRESTACIÓN DE SERVICIOS</v>
      </c>
      <c r="F52" s="151" t="s">
        <v>106</v>
      </c>
      <c r="G52" s="151" t="s">
        <v>115</v>
      </c>
      <c r="H52" s="152" t="s">
        <v>556</v>
      </c>
      <c r="I52" s="153" t="s">
        <v>162</v>
      </c>
      <c r="J52" s="154">
        <v>45</v>
      </c>
      <c r="K52" s="155"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56" t="s">
        <v>283</v>
      </c>
      <c r="M52" s="157">
        <v>1018407386</v>
      </c>
      <c r="N52" s="158" t="s">
        <v>608</v>
      </c>
      <c r="O52" s="178">
        <v>30100000</v>
      </c>
      <c r="P52" s="160"/>
      <c r="Q52" s="161"/>
      <c r="R52" s="161"/>
      <c r="S52" s="161"/>
      <c r="T52" s="161">
        <f t="shared" si="1"/>
        <v>30100000</v>
      </c>
      <c r="U52" s="161">
        <v>30100000</v>
      </c>
      <c r="V52" s="162">
        <v>43124</v>
      </c>
      <c r="W52" s="163">
        <v>43126</v>
      </c>
      <c r="X52" s="164">
        <v>43337</v>
      </c>
      <c r="Y52" s="165">
        <v>210</v>
      </c>
      <c r="Z52" s="149"/>
      <c r="AA52" s="166"/>
      <c r="AB52" s="149"/>
      <c r="AC52" s="149"/>
      <c r="AD52" s="149"/>
      <c r="AE52" s="149" t="s">
        <v>742</v>
      </c>
      <c r="AF52" s="167">
        <f t="shared" si="0"/>
        <v>1</v>
      </c>
      <c r="AG52" s="168"/>
      <c r="AH52" s="168"/>
    </row>
    <row r="53" spans="1:34" ht="105.75" thickBot="1" x14ac:dyDescent="0.3">
      <c r="A53" s="148">
        <v>42</v>
      </c>
      <c r="B53" s="149">
        <v>2018</v>
      </c>
      <c r="C53" s="150" t="s">
        <v>407</v>
      </c>
      <c r="D53" s="149">
        <v>4</v>
      </c>
      <c r="E53" s="151"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v>
      </c>
      <c r="F53" s="151" t="s">
        <v>106</v>
      </c>
      <c r="G53" s="151" t="s">
        <v>115</v>
      </c>
      <c r="H53" s="152" t="s">
        <v>557</v>
      </c>
      <c r="I53" s="153" t="s">
        <v>162</v>
      </c>
      <c r="J53" s="154">
        <v>45</v>
      </c>
      <c r="K53" s="155"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56" t="s">
        <v>283</v>
      </c>
      <c r="M53" s="157">
        <v>1010172202</v>
      </c>
      <c r="N53" s="158" t="s">
        <v>609</v>
      </c>
      <c r="O53" s="178">
        <v>18000000</v>
      </c>
      <c r="P53" s="160"/>
      <c r="Q53" s="161"/>
      <c r="R53" s="161"/>
      <c r="S53" s="161"/>
      <c r="T53" s="161">
        <f t="shared" si="1"/>
        <v>18000000</v>
      </c>
      <c r="U53" s="161">
        <v>18000000</v>
      </c>
      <c r="V53" s="162">
        <v>43124</v>
      </c>
      <c r="W53" s="163">
        <v>43126</v>
      </c>
      <c r="X53" s="164">
        <v>43306</v>
      </c>
      <c r="Y53" s="165">
        <v>210</v>
      </c>
      <c r="Z53" s="149"/>
      <c r="AA53" s="166"/>
      <c r="AB53" s="149"/>
      <c r="AC53" s="149"/>
      <c r="AD53" s="149"/>
      <c r="AE53" s="149" t="s">
        <v>742</v>
      </c>
      <c r="AF53" s="167">
        <f t="shared" si="0"/>
        <v>1</v>
      </c>
      <c r="AG53" s="168"/>
      <c r="AH53" s="168"/>
    </row>
    <row r="54" spans="1:34" ht="105.75" thickBot="1" x14ac:dyDescent="0.3">
      <c r="A54" s="148">
        <v>43</v>
      </c>
      <c r="B54" s="149">
        <v>2018</v>
      </c>
      <c r="C54" s="150" t="s">
        <v>408</v>
      </c>
      <c r="D54" s="149">
        <v>4</v>
      </c>
      <c r="E54" s="151"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v>
      </c>
      <c r="F54" s="151" t="s">
        <v>106</v>
      </c>
      <c r="G54" s="151" t="s">
        <v>115</v>
      </c>
      <c r="H54" s="179" t="s">
        <v>558</v>
      </c>
      <c r="I54" s="153" t="s">
        <v>162</v>
      </c>
      <c r="J54" s="154">
        <v>45</v>
      </c>
      <c r="K54" s="155"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56" t="s">
        <v>283</v>
      </c>
      <c r="M54" s="157">
        <v>1018413410</v>
      </c>
      <c r="N54" s="158" t="s">
        <v>796</v>
      </c>
      <c r="O54" s="159">
        <v>28700000</v>
      </c>
      <c r="P54" s="160"/>
      <c r="Q54" s="161"/>
      <c r="R54" s="161">
        <v>1</v>
      </c>
      <c r="S54" s="161">
        <v>2050000</v>
      </c>
      <c r="T54" s="161">
        <f t="shared" si="1"/>
        <v>30750000</v>
      </c>
      <c r="U54" s="161">
        <v>30750000</v>
      </c>
      <c r="V54" s="162">
        <v>43126</v>
      </c>
      <c r="W54" s="163">
        <v>43132</v>
      </c>
      <c r="X54" s="164">
        <v>43343</v>
      </c>
      <c r="Y54" s="165">
        <v>210</v>
      </c>
      <c r="Z54" s="149">
        <v>30</v>
      </c>
      <c r="AA54" s="166"/>
      <c r="AB54" s="149"/>
      <c r="AC54" s="149"/>
      <c r="AD54" s="149"/>
      <c r="AE54" s="149" t="s">
        <v>742</v>
      </c>
      <c r="AF54" s="167">
        <f t="shared" si="0"/>
        <v>1</v>
      </c>
      <c r="AG54" s="168"/>
      <c r="AH54" s="168"/>
    </row>
    <row r="55" spans="1:34" ht="105.75" thickBot="1" x14ac:dyDescent="0.3">
      <c r="A55" s="148">
        <v>44</v>
      </c>
      <c r="B55" s="149">
        <v>2018</v>
      </c>
      <c r="C55" s="150" t="s">
        <v>409</v>
      </c>
      <c r="D55" s="149">
        <v>4</v>
      </c>
      <c r="E55" s="151"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v>
      </c>
      <c r="F55" s="151" t="s">
        <v>106</v>
      </c>
      <c r="G55" s="151" t="s">
        <v>115</v>
      </c>
      <c r="H55" s="152" t="s">
        <v>559</v>
      </c>
      <c r="I55" s="153" t="s">
        <v>162</v>
      </c>
      <c r="J55" s="154">
        <v>17</v>
      </c>
      <c r="K55" s="155"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Espacio público, derecho de todos</v>
      </c>
      <c r="L55" s="156" t="s">
        <v>738</v>
      </c>
      <c r="M55" s="157">
        <v>80186036</v>
      </c>
      <c r="N55" s="158" t="s">
        <v>610</v>
      </c>
      <c r="O55" s="178">
        <v>31050000</v>
      </c>
      <c r="P55" s="160"/>
      <c r="Q55" s="161"/>
      <c r="R55" s="161"/>
      <c r="S55" s="161"/>
      <c r="T55" s="161">
        <f t="shared" si="1"/>
        <v>31050000</v>
      </c>
      <c r="U55" s="161">
        <v>31050000</v>
      </c>
      <c r="V55" s="162">
        <v>43123</v>
      </c>
      <c r="W55" s="163">
        <v>43129</v>
      </c>
      <c r="X55" s="164">
        <v>43337</v>
      </c>
      <c r="Y55" s="165">
        <v>210</v>
      </c>
      <c r="Z55" s="149"/>
      <c r="AA55" s="166"/>
      <c r="AB55" s="149"/>
      <c r="AC55" s="149"/>
      <c r="AD55" s="149"/>
      <c r="AE55" s="149" t="s">
        <v>742</v>
      </c>
      <c r="AF55" s="167">
        <f t="shared" si="0"/>
        <v>1</v>
      </c>
      <c r="AG55" s="168"/>
      <c r="AH55" s="168"/>
    </row>
    <row r="56" spans="1:34" ht="105.75" thickBot="1" x14ac:dyDescent="0.3">
      <c r="A56" s="148">
        <v>45</v>
      </c>
      <c r="B56" s="149">
        <v>2018</v>
      </c>
      <c r="C56" s="150" t="s">
        <v>410</v>
      </c>
      <c r="D56" s="149">
        <v>4</v>
      </c>
      <c r="E56" s="151"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v>
      </c>
      <c r="F56" s="151" t="s">
        <v>106</v>
      </c>
      <c r="G56" s="151" t="s">
        <v>115</v>
      </c>
      <c r="H56" s="152" t="s">
        <v>559</v>
      </c>
      <c r="I56" s="153" t="s">
        <v>162</v>
      </c>
      <c r="J56" s="154">
        <v>15</v>
      </c>
      <c r="K56" s="155"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Recuperación, incorporación, vida urbana y control de la ilegalidad</v>
      </c>
      <c r="L56" s="156" t="s">
        <v>739</v>
      </c>
      <c r="M56" s="157">
        <v>52195793</v>
      </c>
      <c r="N56" s="158" t="s">
        <v>611</v>
      </c>
      <c r="O56" s="159">
        <v>25200000</v>
      </c>
      <c r="P56" s="160"/>
      <c r="Q56" s="161"/>
      <c r="R56" s="161"/>
      <c r="S56" s="161"/>
      <c r="T56" s="161">
        <f t="shared" si="1"/>
        <v>25200000</v>
      </c>
      <c r="U56" s="161">
        <v>25200000</v>
      </c>
      <c r="V56" s="162">
        <v>43125</v>
      </c>
      <c r="W56" s="163">
        <v>43129</v>
      </c>
      <c r="X56" s="164">
        <v>43340</v>
      </c>
      <c r="Y56" s="165">
        <v>210</v>
      </c>
      <c r="Z56" s="149"/>
      <c r="AA56" s="166"/>
      <c r="AB56" s="149"/>
      <c r="AC56" s="149"/>
      <c r="AD56" s="149"/>
      <c r="AE56" s="149" t="s">
        <v>742</v>
      </c>
      <c r="AF56" s="167">
        <f t="shared" si="0"/>
        <v>1</v>
      </c>
      <c r="AG56" s="168"/>
      <c r="AH56" s="168"/>
    </row>
    <row r="57" spans="1:34" ht="106.5" thickBot="1" x14ac:dyDescent="0.3">
      <c r="A57" s="148">
        <v>46</v>
      </c>
      <c r="B57" s="149">
        <v>2018</v>
      </c>
      <c r="C57" s="150" t="s">
        <v>411</v>
      </c>
      <c r="D57" s="149">
        <v>4</v>
      </c>
      <c r="E57" s="151"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v>
      </c>
      <c r="F57" s="151" t="s">
        <v>106</v>
      </c>
      <c r="G57" s="151" t="s">
        <v>115</v>
      </c>
      <c r="H57" s="152" t="s">
        <v>788</v>
      </c>
      <c r="I57" s="153" t="s">
        <v>162</v>
      </c>
      <c r="J57" s="154">
        <v>15</v>
      </c>
      <c r="K57" s="155"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Recuperación, incorporación, vida urbana y control de la ilegalidad</v>
      </c>
      <c r="L57" s="156" t="s">
        <v>739</v>
      </c>
      <c r="M57" s="157">
        <v>52489542</v>
      </c>
      <c r="N57" s="158" t="s">
        <v>612</v>
      </c>
      <c r="O57" s="159">
        <v>42000000</v>
      </c>
      <c r="P57" s="160"/>
      <c r="Q57" s="161"/>
      <c r="R57" s="161">
        <v>3</v>
      </c>
      <c r="S57" s="161">
        <v>19600000</v>
      </c>
      <c r="T57" s="161">
        <f t="shared" si="1"/>
        <v>61600000</v>
      </c>
      <c r="U57" s="161">
        <v>61600000</v>
      </c>
      <c r="V57" s="162">
        <v>43122</v>
      </c>
      <c r="W57" s="163">
        <v>43124</v>
      </c>
      <c r="X57" s="164">
        <v>43335</v>
      </c>
      <c r="Y57" s="165">
        <v>210</v>
      </c>
      <c r="Z57" s="149">
        <v>90</v>
      </c>
      <c r="AA57" s="166"/>
      <c r="AB57" s="149"/>
      <c r="AC57" s="149"/>
      <c r="AD57" s="149"/>
      <c r="AE57" s="149" t="s">
        <v>742</v>
      </c>
      <c r="AF57" s="167">
        <f t="shared" si="0"/>
        <v>1</v>
      </c>
      <c r="AG57" s="168"/>
      <c r="AH57" s="168"/>
    </row>
    <row r="58" spans="1:34" ht="105.75" thickBot="1" x14ac:dyDescent="0.3">
      <c r="A58" s="148">
        <v>47</v>
      </c>
      <c r="B58" s="149">
        <v>2018</v>
      </c>
      <c r="C58" s="150" t="s">
        <v>412</v>
      </c>
      <c r="D58" s="149">
        <v>4</v>
      </c>
      <c r="E58" s="151"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v>
      </c>
      <c r="F58" s="151" t="s">
        <v>106</v>
      </c>
      <c r="G58" s="151" t="s">
        <v>115</v>
      </c>
      <c r="H58" s="152" t="s">
        <v>757</v>
      </c>
      <c r="I58" s="153" t="s">
        <v>162</v>
      </c>
      <c r="J58" s="154">
        <v>15</v>
      </c>
      <c r="K58" s="155"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Recuperación, incorporación, vida urbana y control de la ilegalidad</v>
      </c>
      <c r="L58" s="156" t="s">
        <v>739</v>
      </c>
      <c r="M58" s="157">
        <v>79719940</v>
      </c>
      <c r="N58" s="158" t="s">
        <v>613</v>
      </c>
      <c r="O58" s="159">
        <v>31500000</v>
      </c>
      <c r="P58" s="160"/>
      <c r="Q58" s="161"/>
      <c r="R58" s="161"/>
      <c r="S58" s="161"/>
      <c r="T58" s="161">
        <f t="shared" si="1"/>
        <v>31500000</v>
      </c>
      <c r="U58" s="161">
        <v>31500000</v>
      </c>
      <c r="V58" s="162">
        <v>43126</v>
      </c>
      <c r="W58" s="163">
        <v>43129</v>
      </c>
      <c r="X58" s="164">
        <v>43340</v>
      </c>
      <c r="Y58" s="165">
        <v>210</v>
      </c>
      <c r="Z58" s="149"/>
      <c r="AA58" s="166"/>
      <c r="AB58" s="149"/>
      <c r="AC58" s="149"/>
      <c r="AD58" s="149"/>
      <c r="AE58" s="149" t="s">
        <v>742</v>
      </c>
      <c r="AF58" s="167">
        <f t="shared" si="0"/>
        <v>1</v>
      </c>
      <c r="AG58" s="168"/>
      <c r="AH58" s="168"/>
    </row>
    <row r="59" spans="1:34" ht="105.75" thickBot="1" x14ac:dyDescent="0.3">
      <c r="A59" s="148">
        <v>48</v>
      </c>
      <c r="B59" s="149">
        <v>2018</v>
      </c>
      <c r="C59" s="150" t="s">
        <v>413</v>
      </c>
      <c r="D59" s="149">
        <v>4</v>
      </c>
      <c r="E59" s="151"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v>
      </c>
      <c r="F59" s="151" t="s">
        <v>106</v>
      </c>
      <c r="G59" s="151" t="s">
        <v>115</v>
      </c>
      <c r="H59" s="152" t="s">
        <v>554</v>
      </c>
      <c r="I59" s="153" t="s">
        <v>162</v>
      </c>
      <c r="J59" s="154">
        <v>45</v>
      </c>
      <c r="K59" s="155"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56" t="s">
        <v>283</v>
      </c>
      <c r="M59" s="157">
        <v>1121897846</v>
      </c>
      <c r="N59" s="158" t="s">
        <v>614</v>
      </c>
      <c r="O59" s="159">
        <v>33600000</v>
      </c>
      <c r="P59" s="160"/>
      <c r="Q59" s="161"/>
      <c r="R59" s="161"/>
      <c r="S59" s="161"/>
      <c r="T59" s="161">
        <f t="shared" si="1"/>
        <v>33600000</v>
      </c>
      <c r="U59" s="161">
        <v>33600000</v>
      </c>
      <c r="V59" s="162">
        <v>43330</v>
      </c>
      <c r="W59" s="163">
        <v>43123</v>
      </c>
      <c r="X59" s="164">
        <v>43365</v>
      </c>
      <c r="Y59" s="165">
        <v>240</v>
      </c>
      <c r="Z59" s="149"/>
      <c r="AA59" s="166"/>
      <c r="AB59" s="149"/>
      <c r="AC59" s="149"/>
      <c r="AD59" s="149"/>
      <c r="AE59" s="149" t="s">
        <v>742</v>
      </c>
      <c r="AF59" s="167">
        <f t="shared" si="0"/>
        <v>1</v>
      </c>
      <c r="AG59" s="168"/>
      <c r="AH59" s="168"/>
    </row>
    <row r="60" spans="1:34" ht="105.75" thickBot="1" x14ac:dyDescent="0.3">
      <c r="A60" s="148">
        <v>49</v>
      </c>
      <c r="B60" s="149">
        <v>2018</v>
      </c>
      <c r="C60" s="150" t="s">
        <v>414</v>
      </c>
      <c r="D60" s="149">
        <v>4</v>
      </c>
      <c r="E60" s="151"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v>
      </c>
      <c r="F60" s="151" t="s">
        <v>106</v>
      </c>
      <c r="G60" s="151" t="s">
        <v>115</v>
      </c>
      <c r="H60" s="152" t="s">
        <v>560</v>
      </c>
      <c r="I60" s="153" t="s">
        <v>162</v>
      </c>
      <c r="J60" s="154">
        <v>45</v>
      </c>
      <c r="K60" s="155"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56" t="s">
        <v>283</v>
      </c>
      <c r="M60" s="157">
        <v>1014193275</v>
      </c>
      <c r="N60" s="158" t="s">
        <v>615</v>
      </c>
      <c r="O60" s="159">
        <v>29400000</v>
      </c>
      <c r="P60" s="160"/>
      <c r="Q60" s="161"/>
      <c r="R60" s="161"/>
      <c r="S60" s="161"/>
      <c r="T60" s="161">
        <f t="shared" si="1"/>
        <v>29400000</v>
      </c>
      <c r="U60" s="161">
        <v>29400000</v>
      </c>
      <c r="V60" s="162">
        <v>43124</v>
      </c>
      <c r="W60" s="163">
        <v>43126</v>
      </c>
      <c r="X60" s="164">
        <v>43337</v>
      </c>
      <c r="Y60" s="165">
        <v>210</v>
      </c>
      <c r="Z60" s="149"/>
      <c r="AA60" s="166"/>
      <c r="AB60" s="149"/>
      <c r="AC60" s="149"/>
      <c r="AD60" s="149"/>
      <c r="AE60" s="149" t="s">
        <v>742</v>
      </c>
      <c r="AF60" s="167">
        <f t="shared" si="0"/>
        <v>1</v>
      </c>
      <c r="AG60" s="168"/>
      <c r="AH60" s="168"/>
    </row>
    <row r="61" spans="1:34" ht="105.75" thickBot="1" x14ac:dyDescent="0.3">
      <c r="A61" s="148">
        <v>50</v>
      </c>
      <c r="B61" s="149">
        <v>2018</v>
      </c>
      <c r="C61" s="150" t="s">
        <v>415</v>
      </c>
      <c r="D61" s="149">
        <v>4</v>
      </c>
      <c r="E61" s="151"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v>
      </c>
      <c r="F61" s="151" t="s">
        <v>106</v>
      </c>
      <c r="G61" s="151" t="s">
        <v>115</v>
      </c>
      <c r="H61" s="152" t="s">
        <v>561</v>
      </c>
      <c r="I61" s="153" t="s">
        <v>162</v>
      </c>
      <c r="J61" s="154">
        <v>45</v>
      </c>
      <c r="K61" s="155"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156" t="s">
        <v>283</v>
      </c>
      <c r="M61" s="171">
        <v>52104732</v>
      </c>
      <c r="N61" s="180" t="s">
        <v>616</v>
      </c>
      <c r="O61" s="159">
        <v>29400000</v>
      </c>
      <c r="P61" s="160"/>
      <c r="Q61" s="161"/>
      <c r="R61" s="161"/>
      <c r="S61" s="161"/>
      <c r="T61" s="161">
        <f t="shared" si="1"/>
        <v>29400000</v>
      </c>
      <c r="U61" s="161">
        <v>29400000</v>
      </c>
      <c r="V61" s="162">
        <v>43124</v>
      </c>
      <c r="W61" s="163">
        <v>43125</v>
      </c>
      <c r="X61" s="164">
        <v>43336</v>
      </c>
      <c r="Y61" s="165">
        <v>210</v>
      </c>
      <c r="Z61" s="149"/>
      <c r="AA61" s="166"/>
      <c r="AB61" s="149"/>
      <c r="AC61" s="149"/>
      <c r="AD61" s="149"/>
      <c r="AE61" s="149" t="s">
        <v>742</v>
      </c>
      <c r="AF61" s="167">
        <f t="shared" si="0"/>
        <v>1</v>
      </c>
      <c r="AG61" s="168"/>
      <c r="AH61" s="168"/>
    </row>
    <row r="62" spans="1:34" ht="105.75" thickBot="1" x14ac:dyDescent="0.3">
      <c r="A62" s="148">
        <v>51</v>
      </c>
      <c r="B62" s="149">
        <v>2018</v>
      </c>
      <c r="C62" s="150" t="s">
        <v>416</v>
      </c>
      <c r="D62" s="149">
        <v>4</v>
      </c>
      <c r="E62" s="151"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v>
      </c>
      <c r="F62" s="151" t="s">
        <v>106</v>
      </c>
      <c r="G62" s="151" t="s">
        <v>115</v>
      </c>
      <c r="H62" s="152" t="s">
        <v>562</v>
      </c>
      <c r="I62" s="153" t="s">
        <v>162</v>
      </c>
      <c r="J62" s="154">
        <v>15</v>
      </c>
      <c r="K62" s="155"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Recuperación, incorporación, vida urbana y control de la ilegalidad</v>
      </c>
      <c r="L62" s="156" t="s">
        <v>739</v>
      </c>
      <c r="M62" s="157">
        <v>1013674629</v>
      </c>
      <c r="N62" s="158" t="s">
        <v>617</v>
      </c>
      <c r="O62" s="159">
        <v>11900000</v>
      </c>
      <c r="P62" s="160"/>
      <c r="Q62" s="161"/>
      <c r="R62" s="161"/>
      <c r="S62" s="161"/>
      <c r="T62" s="161">
        <f t="shared" si="1"/>
        <v>11900000</v>
      </c>
      <c r="U62" s="161">
        <v>11900000</v>
      </c>
      <c r="V62" s="162">
        <v>43126</v>
      </c>
      <c r="W62" s="163">
        <v>43129</v>
      </c>
      <c r="X62" s="164">
        <v>43340</v>
      </c>
      <c r="Y62" s="165">
        <v>210</v>
      </c>
      <c r="Z62" s="149"/>
      <c r="AA62" s="166"/>
      <c r="AB62" s="149"/>
      <c r="AC62" s="149"/>
      <c r="AD62" s="149"/>
      <c r="AE62" s="149" t="s">
        <v>742</v>
      </c>
      <c r="AF62" s="167">
        <f t="shared" si="0"/>
        <v>1</v>
      </c>
      <c r="AG62" s="168"/>
      <c r="AH62" s="168"/>
    </row>
    <row r="63" spans="1:34" ht="105.75" thickBot="1" x14ac:dyDescent="0.3">
      <c r="A63" s="148">
        <v>52</v>
      </c>
      <c r="B63" s="149">
        <v>2018</v>
      </c>
      <c r="C63" s="150" t="s">
        <v>417</v>
      </c>
      <c r="D63" s="149">
        <v>4</v>
      </c>
      <c r="E63" s="151"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v>
      </c>
      <c r="F63" s="151" t="s">
        <v>106</v>
      </c>
      <c r="G63" s="151" t="s">
        <v>115</v>
      </c>
      <c r="H63" s="152" t="s">
        <v>562</v>
      </c>
      <c r="I63" s="153" t="s">
        <v>162</v>
      </c>
      <c r="J63" s="154">
        <v>15</v>
      </c>
      <c r="K63" s="155"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Recuperación, incorporación, vida urbana y control de la ilegalidad</v>
      </c>
      <c r="L63" s="156" t="s">
        <v>739</v>
      </c>
      <c r="M63" s="157">
        <v>12976624</v>
      </c>
      <c r="N63" s="158" t="s">
        <v>618</v>
      </c>
      <c r="O63" s="174">
        <v>11900000</v>
      </c>
      <c r="P63" s="160"/>
      <c r="Q63" s="161"/>
      <c r="R63" s="161"/>
      <c r="S63" s="161"/>
      <c r="T63" s="161">
        <f t="shared" si="1"/>
        <v>11900000</v>
      </c>
      <c r="U63" s="161">
        <v>11900000</v>
      </c>
      <c r="V63" s="162">
        <v>43126</v>
      </c>
      <c r="W63" s="163">
        <v>43130</v>
      </c>
      <c r="X63" s="164">
        <v>43341</v>
      </c>
      <c r="Y63" s="165">
        <v>210</v>
      </c>
      <c r="Z63" s="149"/>
      <c r="AA63" s="166"/>
      <c r="AB63" s="149"/>
      <c r="AC63" s="149"/>
      <c r="AD63" s="149"/>
      <c r="AE63" s="149" t="s">
        <v>742</v>
      </c>
      <c r="AF63" s="167">
        <f t="shared" si="0"/>
        <v>1</v>
      </c>
      <c r="AG63" s="168"/>
      <c r="AH63" s="168"/>
    </row>
    <row r="64" spans="1:34" ht="105.75" thickBot="1" x14ac:dyDescent="0.3">
      <c r="A64" s="148">
        <v>53</v>
      </c>
      <c r="B64" s="149">
        <v>2018</v>
      </c>
      <c r="C64" s="150" t="s">
        <v>418</v>
      </c>
      <c r="D64" s="149">
        <v>4</v>
      </c>
      <c r="E64" s="151"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v>
      </c>
      <c r="F64" s="151" t="s">
        <v>106</v>
      </c>
      <c r="G64" s="151" t="s">
        <v>115</v>
      </c>
      <c r="H64" s="152" t="s">
        <v>562</v>
      </c>
      <c r="I64" s="153" t="s">
        <v>162</v>
      </c>
      <c r="J64" s="154">
        <v>15</v>
      </c>
      <c r="K64" s="155"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Recuperación, incorporación, vida urbana y control de la ilegalidad</v>
      </c>
      <c r="L64" s="156" t="s">
        <v>739</v>
      </c>
      <c r="M64" s="157">
        <v>79256643</v>
      </c>
      <c r="N64" s="158" t="s">
        <v>619</v>
      </c>
      <c r="O64" s="159">
        <v>11900000</v>
      </c>
      <c r="P64" s="160"/>
      <c r="Q64" s="161"/>
      <c r="R64" s="161"/>
      <c r="S64" s="161"/>
      <c r="T64" s="161">
        <f t="shared" si="1"/>
        <v>11900000</v>
      </c>
      <c r="U64" s="161">
        <v>1190000</v>
      </c>
      <c r="V64" s="162">
        <v>43126</v>
      </c>
      <c r="W64" s="163">
        <v>43129</v>
      </c>
      <c r="X64" s="164">
        <v>43340</v>
      </c>
      <c r="Y64" s="165">
        <v>210</v>
      </c>
      <c r="Z64" s="149"/>
      <c r="AA64" s="166"/>
      <c r="AB64" s="149"/>
      <c r="AC64" s="149"/>
      <c r="AD64" s="149"/>
      <c r="AE64" s="149" t="s">
        <v>742</v>
      </c>
      <c r="AF64" s="167">
        <f t="shared" si="0"/>
        <v>0.1</v>
      </c>
      <c r="AG64" s="168"/>
      <c r="AH64" s="168"/>
    </row>
    <row r="65" spans="1:34" ht="105.75" thickBot="1" x14ac:dyDescent="0.3">
      <c r="A65" s="148">
        <v>54</v>
      </c>
      <c r="B65" s="149">
        <v>2018</v>
      </c>
      <c r="C65" s="150" t="s">
        <v>419</v>
      </c>
      <c r="D65" s="149">
        <v>4</v>
      </c>
      <c r="E65" s="151"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v>
      </c>
      <c r="F65" s="151" t="s">
        <v>106</v>
      </c>
      <c r="G65" s="151" t="s">
        <v>115</v>
      </c>
      <c r="H65" s="152" t="s">
        <v>562</v>
      </c>
      <c r="I65" s="153" t="s">
        <v>162</v>
      </c>
      <c r="J65" s="154">
        <v>15</v>
      </c>
      <c r="K65" s="155"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Recuperación, incorporación, vida urbana y control de la ilegalidad</v>
      </c>
      <c r="L65" s="156" t="s">
        <v>739</v>
      </c>
      <c r="M65" s="157">
        <v>19372603</v>
      </c>
      <c r="N65" s="158" t="s">
        <v>620</v>
      </c>
      <c r="O65" s="159">
        <v>11900000</v>
      </c>
      <c r="P65" s="160"/>
      <c r="Q65" s="161"/>
      <c r="R65" s="161"/>
      <c r="S65" s="161"/>
      <c r="T65" s="161">
        <f t="shared" si="1"/>
        <v>11900000</v>
      </c>
      <c r="U65" s="161">
        <v>11900000</v>
      </c>
      <c r="V65" s="162">
        <v>43126</v>
      </c>
      <c r="W65" s="163">
        <v>43129</v>
      </c>
      <c r="X65" s="164">
        <v>43340</v>
      </c>
      <c r="Y65" s="165">
        <v>210</v>
      </c>
      <c r="Z65" s="149"/>
      <c r="AA65" s="166"/>
      <c r="AB65" s="149"/>
      <c r="AC65" s="149"/>
      <c r="AD65" s="149"/>
      <c r="AE65" s="149" t="s">
        <v>742</v>
      </c>
      <c r="AF65" s="167">
        <f t="shared" si="0"/>
        <v>1</v>
      </c>
      <c r="AG65" s="168"/>
      <c r="AH65" s="168"/>
    </row>
    <row r="66" spans="1:34" ht="105.75" thickBot="1" x14ac:dyDescent="0.3">
      <c r="A66" s="148">
        <v>55</v>
      </c>
      <c r="B66" s="149">
        <v>2018</v>
      </c>
      <c r="C66" s="150" t="s">
        <v>420</v>
      </c>
      <c r="D66" s="149">
        <v>4</v>
      </c>
      <c r="E66" s="151"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v>
      </c>
      <c r="F66" s="151" t="s">
        <v>106</v>
      </c>
      <c r="G66" s="151" t="s">
        <v>115</v>
      </c>
      <c r="H66" s="181" t="s">
        <v>563</v>
      </c>
      <c r="I66" s="153" t="s">
        <v>162</v>
      </c>
      <c r="J66" s="154">
        <v>15</v>
      </c>
      <c r="K66" s="155"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Recuperación, incorporación, vida urbana y control de la ilegalidad</v>
      </c>
      <c r="L66" s="156" t="s">
        <v>739</v>
      </c>
      <c r="M66" s="157">
        <v>39722511</v>
      </c>
      <c r="N66" s="158" t="s">
        <v>621</v>
      </c>
      <c r="O66" s="159">
        <v>14966000</v>
      </c>
      <c r="P66" s="160"/>
      <c r="Q66" s="161"/>
      <c r="R66" s="161"/>
      <c r="S66" s="161"/>
      <c r="T66" s="161">
        <f t="shared" si="1"/>
        <v>14966000</v>
      </c>
      <c r="U66" s="161">
        <v>14966000</v>
      </c>
      <c r="V66" s="163">
        <v>43124</v>
      </c>
      <c r="W66" s="163">
        <v>43125</v>
      </c>
      <c r="X66" s="164">
        <v>43336</v>
      </c>
      <c r="Y66" s="165">
        <v>210</v>
      </c>
      <c r="Z66" s="149"/>
      <c r="AA66" s="166"/>
      <c r="AB66" s="149"/>
      <c r="AC66" s="149"/>
      <c r="AD66" s="149"/>
      <c r="AE66" s="149" t="s">
        <v>742</v>
      </c>
      <c r="AF66" s="167">
        <f t="shared" si="0"/>
        <v>1</v>
      </c>
      <c r="AG66" s="168"/>
      <c r="AH66" s="168"/>
    </row>
    <row r="67" spans="1:34" ht="151.5" thickBot="1" x14ac:dyDescent="0.3">
      <c r="A67" s="175">
        <v>56</v>
      </c>
      <c r="B67" s="149">
        <v>2018</v>
      </c>
      <c r="C67" s="150" t="s">
        <v>421</v>
      </c>
      <c r="D67" s="149">
        <v>4</v>
      </c>
      <c r="E67" s="151"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v>
      </c>
      <c r="F67" s="151" t="s">
        <v>106</v>
      </c>
      <c r="G67" s="151" t="s">
        <v>115</v>
      </c>
      <c r="H67" s="152" t="s">
        <v>564</v>
      </c>
      <c r="I67" s="153" t="s">
        <v>162</v>
      </c>
      <c r="J67" s="154">
        <v>45</v>
      </c>
      <c r="K67" s="155"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156" t="s">
        <v>283</v>
      </c>
      <c r="M67" s="157">
        <v>1030563621</v>
      </c>
      <c r="N67" s="158" t="s">
        <v>622</v>
      </c>
      <c r="O67" s="159">
        <v>29400000</v>
      </c>
      <c r="P67" s="160"/>
      <c r="Q67" s="161"/>
      <c r="R67" s="161"/>
      <c r="S67" s="161"/>
      <c r="T67" s="161">
        <f t="shared" si="1"/>
        <v>29400000</v>
      </c>
      <c r="U67" s="161">
        <v>29400000</v>
      </c>
      <c r="V67" s="162">
        <v>43123</v>
      </c>
      <c r="W67" s="163">
        <v>43125</v>
      </c>
      <c r="X67" s="164">
        <v>43336</v>
      </c>
      <c r="Y67" s="165">
        <v>210</v>
      </c>
      <c r="Z67" s="149"/>
      <c r="AA67" s="166"/>
      <c r="AB67" s="149"/>
      <c r="AC67" s="149"/>
      <c r="AD67" s="149"/>
      <c r="AE67" s="149" t="s">
        <v>742</v>
      </c>
      <c r="AF67" s="167">
        <f t="shared" si="0"/>
        <v>1</v>
      </c>
      <c r="AG67" s="168"/>
      <c r="AH67" s="168"/>
    </row>
    <row r="68" spans="1:34" ht="136.5" thickBot="1" x14ac:dyDescent="0.3">
      <c r="A68" s="175">
        <v>57</v>
      </c>
      <c r="B68" s="149">
        <v>2018</v>
      </c>
      <c r="C68" s="150" t="s">
        <v>422</v>
      </c>
      <c r="D68" s="149">
        <v>4</v>
      </c>
      <c r="E68" s="151"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v>
      </c>
      <c r="F68" s="151" t="s">
        <v>106</v>
      </c>
      <c r="G68" s="151" t="s">
        <v>115</v>
      </c>
      <c r="H68" s="152" t="s">
        <v>761</v>
      </c>
      <c r="I68" s="153" t="s">
        <v>162</v>
      </c>
      <c r="J68" s="154">
        <v>45</v>
      </c>
      <c r="K68" s="155"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156" t="s">
        <v>736</v>
      </c>
      <c r="M68" s="157">
        <v>1144037315</v>
      </c>
      <c r="N68" s="158" t="s">
        <v>623</v>
      </c>
      <c r="O68" s="159">
        <v>33110000</v>
      </c>
      <c r="P68" s="160"/>
      <c r="Q68" s="161"/>
      <c r="R68" s="161"/>
      <c r="S68" s="161"/>
      <c r="T68" s="161">
        <f t="shared" si="1"/>
        <v>33110000</v>
      </c>
      <c r="U68" s="161">
        <v>33110000</v>
      </c>
      <c r="V68" s="182">
        <v>43122</v>
      </c>
      <c r="W68" s="163">
        <v>43125</v>
      </c>
      <c r="X68" s="164">
        <v>43336</v>
      </c>
      <c r="Y68" s="165">
        <v>210</v>
      </c>
      <c r="Z68" s="149"/>
      <c r="AA68" s="166"/>
      <c r="AB68" s="149"/>
      <c r="AC68" s="149"/>
      <c r="AD68" s="149"/>
      <c r="AE68" s="149" t="s">
        <v>742</v>
      </c>
      <c r="AF68" s="167">
        <f t="shared" si="0"/>
        <v>1</v>
      </c>
      <c r="AG68" s="168"/>
      <c r="AH68" s="168"/>
    </row>
    <row r="69" spans="1:34" ht="105.75" thickBot="1" x14ac:dyDescent="0.3">
      <c r="A69" s="175">
        <v>58</v>
      </c>
      <c r="B69" s="149">
        <v>2018</v>
      </c>
      <c r="C69" s="150" t="s">
        <v>423</v>
      </c>
      <c r="D69" s="149">
        <v>4</v>
      </c>
      <c r="E69" s="151"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v>
      </c>
      <c r="F69" s="151" t="s">
        <v>106</v>
      </c>
      <c r="G69" s="151" t="s">
        <v>115</v>
      </c>
      <c r="H69" s="152" t="s">
        <v>764</v>
      </c>
      <c r="I69" s="153" t="s">
        <v>162</v>
      </c>
      <c r="J69" s="154">
        <v>45</v>
      </c>
      <c r="K69" s="155"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56" t="s">
        <v>283</v>
      </c>
      <c r="M69" s="157">
        <v>14320959</v>
      </c>
      <c r="N69" s="158" t="s">
        <v>624</v>
      </c>
      <c r="O69" s="159">
        <v>38500000</v>
      </c>
      <c r="P69" s="160"/>
      <c r="Q69" s="161"/>
      <c r="R69" s="161"/>
      <c r="S69" s="161"/>
      <c r="T69" s="161">
        <f t="shared" si="1"/>
        <v>38500000</v>
      </c>
      <c r="U69" s="161">
        <v>38500000</v>
      </c>
      <c r="V69" s="162">
        <v>43126</v>
      </c>
      <c r="W69" s="163">
        <v>43132</v>
      </c>
      <c r="X69" s="164">
        <v>43343</v>
      </c>
      <c r="Y69" s="165">
        <v>210</v>
      </c>
      <c r="Z69" s="149"/>
      <c r="AA69" s="166"/>
      <c r="AB69" s="149"/>
      <c r="AC69" s="149"/>
      <c r="AD69" s="149"/>
      <c r="AE69" s="149" t="s">
        <v>742</v>
      </c>
      <c r="AF69" s="167">
        <f t="shared" si="0"/>
        <v>1</v>
      </c>
      <c r="AG69" s="168"/>
      <c r="AH69" s="168"/>
    </row>
    <row r="70" spans="1:34" ht="106.5" thickBot="1" x14ac:dyDescent="0.3">
      <c r="A70" s="148">
        <v>59</v>
      </c>
      <c r="B70" s="149">
        <v>2018</v>
      </c>
      <c r="C70" s="150" t="s">
        <v>424</v>
      </c>
      <c r="D70" s="149">
        <v>4</v>
      </c>
      <c r="E70" s="151"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v>
      </c>
      <c r="F70" s="151" t="s">
        <v>106</v>
      </c>
      <c r="G70" s="151" t="s">
        <v>115</v>
      </c>
      <c r="H70" s="152" t="s">
        <v>765</v>
      </c>
      <c r="I70" s="153" t="s">
        <v>162</v>
      </c>
      <c r="J70" s="154">
        <v>11</v>
      </c>
      <c r="K70" s="155"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Mejores oportunidades para el desarrollo a través de la cultura, la recreación y el deporte</v>
      </c>
      <c r="L70" s="156" t="s">
        <v>736</v>
      </c>
      <c r="M70" s="157">
        <v>79120931</v>
      </c>
      <c r="N70" s="158" t="s">
        <v>625</v>
      </c>
      <c r="O70" s="159">
        <v>28000000</v>
      </c>
      <c r="P70" s="160"/>
      <c r="Q70" s="161"/>
      <c r="R70" s="161">
        <v>2</v>
      </c>
      <c r="S70" s="161">
        <v>8000000</v>
      </c>
      <c r="T70" s="161">
        <f t="shared" si="1"/>
        <v>36000000</v>
      </c>
      <c r="U70" s="161">
        <v>36000000</v>
      </c>
      <c r="V70" s="162">
        <v>43125</v>
      </c>
      <c r="W70" s="163">
        <v>43129</v>
      </c>
      <c r="X70" s="164">
        <v>43340</v>
      </c>
      <c r="Y70" s="165">
        <v>210</v>
      </c>
      <c r="Z70" s="149">
        <v>90</v>
      </c>
      <c r="AA70" s="166"/>
      <c r="AB70" s="149"/>
      <c r="AC70" s="149"/>
      <c r="AD70" s="149"/>
      <c r="AE70" s="149" t="s">
        <v>742</v>
      </c>
      <c r="AF70" s="167">
        <f t="shared" si="0"/>
        <v>1</v>
      </c>
      <c r="AG70" s="168"/>
      <c r="AH70" s="168"/>
    </row>
    <row r="71" spans="1:34" ht="105.75" thickBot="1" x14ac:dyDescent="0.3">
      <c r="A71" s="175">
        <v>60</v>
      </c>
      <c r="B71" s="149">
        <v>2018</v>
      </c>
      <c r="C71" s="150" t="s">
        <v>425</v>
      </c>
      <c r="D71" s="149">
        <v>4</v>
      </c>
      <c r="E71" s="151"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v>
      </c>
      <c r="F71" s="151" t="s">
        <v>106</v>
      </c>
      <c r="G71" s="151" t="s">
        <v>115</v>
      </c>
      <c r="H71" s="152" t="s">
        <v>763</v>
      </c>
      <c r="I71" s="153" t="s">
        <v>162</v>
      </c>
      <c r="J71" s="154">
        <v>19</v>
      </c>
      <c r="K71" s="155"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Seguridad y convivencia para todos</v>
      </c>
      <c r="L71" s="156" t="s">
        <v>740</v>
      </c>
      <c r="M71" s="157">
        <v>1070586930</v>
      </c>
      <c r="N71" s="158" t="s">
        <v>626</v>
      </c>
      <c r="O71" s="159">
        <v>34300000</v>
      </c>
      <c r="P71" s="160"/>
      <c r="Q71" s="161"/>
      <c r="R71" s="161"/>
      <c r="S71" s="161"/>
      <c r="T71" s="161">
        <f t="shared" si="1"/>
        <v>34300000</v>
      </c>
      <c r="U71" s="161">
        <v>34300000</v>
      </c>
      <c r="V71" s="162">
        <v>43119</v>
      </c>
      <c r="W71" s="163">
        <v>43123</v>
      </c>
      <c r="X71" s="164">
        <v>43334</v>
      </c>
      <c r="Y71" s="165">
        <v>210</v>
      </c>
      <c r="Z71" s="149"/>
      <c r="AA71" s="166"/>
      <c r="AB71" s="149"/>
      <c r="AC71" s="149"/>
      <c r="AD71" s="149"/>
      <c r="AE71" s="149" t="s">
        <v>742</v>
      </c>
      <c r="AF71" s="167">
        <f t="shared" si="0"/>
        <v>1</v>
      </c>
      <c r="AG71" s="168"/>
      <c r="AH71" s="168"/>
    </row>
    <row r="72" spans="1:34" ht="136.5" thickBot="1" x14ac:dyDescent="0.3">
      <c r="A72" s="175">
        <v>61</v>
      </c>
      <c r="B72" s="149">
        <v>2018</v>
      </c>
      <c r="C72" s="150" t="s">
        <v>426</v>
      </c>
      <c r="D72" s="149">
        <v>4</v>
      </c>
      <c r="E72" s="151"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v>
      </c>
      <c r="F72" s="151" t="s">
        <v>106</v>
      </c>
      <c r="G72" s="151" t="s">
        <v>115</v>
      </c>
      <c r="H72" s="152" t="s">
        <v>762</v>
      </c>
      <c r="I72" s="153" t="s">
        <v>162</v>
      </c>
      <c r="J72" s="154">
        <v>3</v>
      </c>
      <c r="K72" s="155"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Igualdad y autonomía para una Bogotá incluyente</v>
      </c>
      <c r="L72" s="156" t="s">
        <v>741</v>
      </c>
      <c r="M72" s="157">
        <v>52196170</v>
      </c>
      <c r="N72" s="158" t="s">
        <v>627</v>
      </c>
      <c r="O72" s="159">
        <v>20090000</v>
      </c>
      <c r="P72" s="160"/>
      <c r="Q72" s="161"/>
      <c r="R72" s="161">
        <v>1</v>
      </c>
      <c r="S72" s="161">
        <v>5740000</v>
      </c>
      <c r="T72" s="161">
        <f t="shared" si="1"/>
        <v>25830000</v>
      </c>
      <c r="U72" s="161">
        <v>25830000</v>
      </c>
      <c r="V72" s="162">
        <v>43123</v>
      </c>
      <c r="W72" s="163">
        <v>43124</v>
      </c>
      <c r="X72" s="164">
        <v>43335</v>
      </c>
      <c r="Y72" s="165">
        <v>210</v>
      </c>
      <c r="Z72" s="149">
        <v>60</v>
      </c>
      <c r="AA72" s="166"/>
      <c r="AB72" s="149"/>
      <c r="AC72" s="149"/>
      <c r="AD72" s="149"/>
      <c r="AE72" s="149" t="s">
        <v>742</v>
      </c>
      <c r="AF72" s="167">
        <f t="shared" si="0"/>
        <v>1</v>
      </c>
      <c r="AG72" s="168"/>
      <c r="AH72" s="168"/>
    </row>
    <row r="73" spans="1:34" ht="105.75" thickBot="1" x14ac:dyDescent="0.3">
      <c r="A73" s="183">
        <v>62</v>
      </c>
      <c r="B73" s="149">
        <v>2018</v>
      </c>
      <c r="C73" s="150" t="s">
        <v>427</v>
      </c>
      <c r="D73" s="149">
        <v>4</v>
      </c>
      <c r="E73" s="151"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v>
      </c>
      <c r="F73" s="151" t="s">
        <v>106</v>
      </c>
      <c r="G73" s="151" t="s">
        <v>115</v>
      </c>
      <c r="H73" s="152" t="s">
        <v>766</v>
      </c>
      <c r="I73" s="153" t="s">
        <v>162</v>
      </c>
      <c r="J73" s="154">
        <v>19</v>
      </c>
      <c r="K73" s="155"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Seguridad y convivencia para todos</v>
      </c>
      <c r="L73" s="156" t="s">
        <v>740</v>
      </c>
      <c r="M73" s="157">
        <v>1020724030</v>
      </c>
      <c r="N73" s="158" t="s">
        <v>628</v>
      </c>
      <c r="O73" s="159">
        <v>30100000</v>
      </c>
      <c r="P73" s="160"/>
      <c r="Q73" s="161"/>
      <c r="R73" s="161">
        <v>1</v>
      </c>
      <c r="S73" s="161">
        <v>8600000</v>
      </c>
      <c r="T73" s="161">
        <f t="shared" si="1"/>
        <v>38700000</v>
      </c>
      <c r="U73" s="161">
        <v>38700000</v>
      </c>
      <c r="V73" s="162">
        <v>43125</v>
      </c>
      <c r="W73" s="163">
        <v>43125</v>
      </c>
      <c r="X73" s="164">
        <v>43336</v>
      </c>
      <c r="Y73" s="165">
        <v>210</v>
      </c>
      <c r="Z73" s="149">
        <v>60</v>
      </c>
      <c r="AA73" s="166"/>
      <c r="AB73" s="149"/>
      <c r="AC73" s="149"/>
      <c r="AD73" s="149"/>
      <c r="AE73" s="149" t="s">
        <v>742</v>
      </c>
      <c r="AF73" s="167">
        <f t="shared" si="0"/>
        <v>1</v>
      </c>
      <c r="AG73" s="168"/>
      <c r="AH73" s="168"/>
    </row>
    <row r="74" spans="1:34" ht="76.5" thickBot="1" x14ac:dyDescent="0.3">
      <c r="A74" s="183">
        <v>63</v>
      </c>
      <c r="B74" s="149">
        <v>2018</v>
      </c>
      <c r="C74" s="150" t="s">
        <v>428</v>
      </c>
      <c r="D74" s="149">
        <v>4</v>
      </c>
      <c r="E74" s="151"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v>
      </c>
      <c r="F74" s="151" t="s">
        <v>106</v>
      </c>
      <c r="G74" s="151" t="s">
        <v>110</v>
      </c>
      <c r="H74" s="152" t="s">
        <v>767</v>
      </c>
      <c r="I74" s="153" t="s">
        <v>162</v>
      </c>
      <c r="J74" s="154">
        <v>45</v>
      </c>
      <c r="K74" s="155"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156" t="s">
        <v>283</v>
      </c>
      <c r="M74" s="157">
        <v>1015421470</v>
      </c>
      <c r="N74" s="158" t="s">
        <v>629</v>
      </c>
      <c r="O74" s="159">
        <v>34300000</v>
      </c>
      <c r="P74" s="160"/>
      <c r="Q74" s="161"/>
      <c r="R74" s="161"/>
      <c r="S74" s="161"/>
      <c r="T74" s="161">
        <f t="shared" si="1"/>
        <v>34300000</v>
      </c>
      <c r="U74" s="161">
        <v>34300000</v>
      </c>
      <c r="V74" s="162">
        <v>43123</v>
      </c>
      <c r="W74" s="163">
        <v>43125</v>
      </c>
      <c r="X74" s="164">
        <v>43336</v>
      </c>
      <c r="Y74" s="165">
        <v>210</v>
      </c>
      <c r="Z74" s="149"/>
      <c r="AA74" s="166"/>
      <c r="AB74" s="149"/>
      <c r="AC74" s="149"/>
      <c r="AD74" s="149"/>
      <c r="AE74" s="149" t="s">
        <v>742</v>
      </c>
      <c r="AF74" s="167">
        <f t="shared" si="0"/>
        <v>1</v>
      </c>
      <c r="AG74" s="168"/>
      <c r="AH74" s="168"/>
    </row>
    <row r="75" spans="1:34" ht="106.5" thickBot="1" x14ac:dyDescent="0.3">
      <c r="A75" s="175">
        <v>64</v>
      </c>
      <c r="B75" s="149">
        <v>2018</v>
      </c>
      <c r="C75" s="150" t="s">
        <v>429</v>
      </c>
      <c r="D75" s="149">
        <v>4</v>
      </c>
      <c r="E75" s="151"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v>
      </c>
      <c r="F75" s="151" t="s">
        <v>106</v>
      </c>
      <c r="G75" s="151" t="s">
        <v>115</v>
      </c>
      <c r="H75" s="152" t="s">
        <v>770</v>
      </c>
      <c r="I75" s="153" t="s">
        <v>162</v>
      </c>
      <c r="J75" s="154">
        <v>45</v>
      </c>
      <c r="K75" s="155"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56" t="s">
        <v>283</v>
      </c>
      <c r="M75" s="157">
        <v>1015396080</v>
      </c>
      <c r="N75" s="158" t="s">
        <v>630</v>
      </c>
      <c r="O75" s="159">
        <v>30100000</v>
      </c>
      <c r="P75" s="160"/>
      <c r="Q75" s="161"/>
      <c r="R75" s="161">
        <v>1</v>
      </c>
      <c r="S75" s="161">
        <v>4300000</v>
      </c>
      <c r="T75" s="161">
        <f t="shared" si="1"/>
        <v>34400000</v>
      </c>
      <c r="U75" s="161">
        <v>34400000</v>
      </c>
      <c r="V75" s="162">
        <v>43124</v>
      </c>
      <c r="W75" s="163">
        <v>43126</v>
      </c>
      <c r="X75" s="164">
        <v>43337</v>
      </c>
      <c r="Y75" s="165">
        <v>210</v>
      </c>
      <c r="Z75" s="149">
        <v>60</v>
      </c>
      <c r="AA75" s="166"/>
      <c r="AB75" s="149"/>
      <c r="AC75" s="149"/>
      <c r="AD75" s="149"/>
      <c r="AE75" s="149" t="s">
        <v>742</v>
      </c>
      <c r="AF75" s="167">
        <f t="shared" si="0"/>
        <v>1</v>
      </c>
      <c r="AG75" s="168"/>
      <c r="AH75" s="168"/>
    </row>
    <row r="76" spans="1:34" ht="105.75" thickBot="1" x14ac:dyDescent="0.3">
      <c r="A76" s="175">
        <v>65</v>
      </c>
      <c r="B76" s="149">
        <v>2018</v>
      </c>
      <c r="C76" s="150" t="s">
        <v>430</v>
      </c>
      <c r="D76" s="149">
        <v>4</v>
      </c>
      <c r="E76" s="151"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v>
      </c>
      <c r="F76" s="151" t="s">
        <v>106</v>
      </c>
      <c r="G76" s="151" t="s">
        <v>115</v>
      </c>
      <c r="H76" s="152" t="s">
        <v>768</v>
      </c>
      <c r="I76" s="153" t="s">
        <v>162</v>
      </c>
      <c r="J76" s="154">
        <v>17</v>
      </c>
      <c r="K76" s="155"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Espacio público, derecho de todos</v>
      </c>
      <c r="L76" s="156" t="s">
        <v>738</v>
      </c>
      <c r="M76" s="157">
        <v>88226546</v>
      </c>
      <c r="N76" s="158" t="s">
        <v>631</v>
      </c>
      <c r="O76" s="159">
        <v>28000000</v>
      </c>
      <c r="P76" s="160"/>
      <c r="Q76" s="161"/>
      <c r="R76" s="161"/>
      <c r="S76" s="161"/>
      <c r="T76" s="161">
        <f t="shared" si="1"/>
        <v>28000000</v>
      </c>
      <c r="U76" s="161">
        <v>28000000</v>
      </c>
      <c r="V76" s="162">
        <v>43124</v>
      </c>
      <c r="W76" s="163">
        <v>43126</v>
      </c>
      <c r="X76" s="164">
        <v>43337</v>
      </c>
      <c r="Y76" s="165">
        <v>210</v>
      </c>
      <c r="Z76" s="149"/>
      <c r="AA76" s="166"/>
      <c r="AB76" s="149"/>
      <c r="AC76" s="149"/>
      <c r="AD76" s="149"/>
      <c r="AE76" s="149" t="s">
        <v>742</v>
      </c>
      <c r="AF76" s="167">
        <f t="shared" si="0"/>
        <v>1</v>
      </c>
      <c r="AG76" s="168"/>
      <c r="AH76" s="168"/>
    </row>
    <row r="77" spans="1:34" ht="105.75" thickBot="1" x14ac:dyDescent="0.3">
      <c r="A77" s="165">
        <v>66</v>
      </c>
      <c r="B77" s="149">
        <v>2018</v>
      </c>
      <c r="C77" s="150" t="s">
        <v>431</v>
      </c>
      <c r="D77" s="149">
        <v>4</v>
      </c>
      <c r="E77" s="151"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v>
      </c>
      <c r="F77" s="151" t="s">
        <v>106</v>
      </c>
      <c r="G77" s="151" t="s">
        <v>115</v>
      </c>
      <c r="H77" s="152" t="s">
        <v>769</v>
      </c>
      <c r="I77" s="153" t="s">
        <v>162</v>
      </c>
      <c r="J77" s="154">
        <v>45</v>
      </c>
      <c r="K77" s="155"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56" t="s">
        <v>283</v>
      </c>
      <c r="M77" s="157">
        <v>1018448341</v>
      </c>
      <c r="N77" s="158" t="s">
        <v>632</v>
      </c>
      <c r="O77" s="159">
        <v>21700000</v>
      </c>
      <c r="P77" s="160"/>
      <c r="Q77" s="161"/>
      <c r="R77" s="161"/>
      <c r="S77" s="161"/>
      <c r="T77" s="161">
        <f t="shared" si="1"/>
        <v>21700000</v>
      </c>
      <c r="U77" s="161">
        <v>21700000</v>
      </c>
      <c r="V77" s="162">
        <v>43124</v>
      </c>
      <c r="W77" s="163">
        <v>43129</v>
      </c>
      <c r="X77" s="164">
        <v>43340</v>
      </c>
      <c r="Y77" s="165">
        <v>210</v>
      </c>
      <c r="Z77" s="149"/>
      <c r="AA77" s="166"/>
      <c r="AB77" s="149"/>
      <c r="AC77" s="149"/>
      <c r="AD77" s="149"/>
      <c r="AE77" s="149" t="s">
        <v>742</v>
      </c>
      <c r="AF77" s="167">
        <f t="shared" si="0"/>
        <v>1</v>
      </c>
      <c r="AG77" s="168"/>
      <c r="AH77" s="168"/>
    </row>
    <row r="78" spans="1:34" ht="105.75" thickBot="1" x14ac:dyDescent="0.3">
      <c r="A78" s="165">
        <v>67</v>
      </c>
      <c r="B78" s="149">
        <v>2018</v>
      </c>
      <c r="C78" s="150" t="s">
        <v>432</v>
      </c>
      <c r="D78" s="149">
        <v>4</v>
      </c>
      <c r="E78" s="151"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v>
      </c>
      <c r="F78" s="151" t="s">
        <v>106</v>
      </c>
      <c r="G78" s="151" t="s">
        <v>115</v>
      </c>
      <c r="H78" s="152" t="s">
        <v>771</v>
      </c>
      <c r="I78" s="153" t="s">
        <v>162</v>
      </c>
      <c r="J78" s="154">
        <v>45</v>
      </c>
      <c r="K78" s="155"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156" t="s">
        <v>734</v>
      </c>
      <c r="M78" s="157">
        <v>80222582</v>
      </c>
      <c r="N78" s="158" t="s">
        <v>633</v>
      </c>
      <c r="O78" s="159">
        <v>27370000</v>
      </c>
      <c r="P78" s="160"/>
      <c r="Q78" s="161"/>
      <c r="R78" s="161">
        <v>1</v>
      </c>
      <c r="S78" s="161">
        <v>7820000</v>
      </c>
      <c r="T78" s="161">
        <f t="shared" si="1"/>
        <v>35190000</v>
      </c>
      <c r="U78" s="161">
        <v>35190000</v>
      </c>
      <c r="V78" s="162">
        <v>43124</v>
      </c>
      <c r="W78" s="163">
        <v>43126</v>
      </c>
      <c r="X78" s="164">
        <v>43337</v>
      </c>
      <c r="Y78" s="165">
        <v>210</v>
      </c>
      <c r="Z78" s="149">
        <v>60</v>
      </c>
      <c r="AA78" s="166"/>
      <c r="AB78" s="149"/>
      <c r="AC78" s="149"/>
      <c r="AD78" s="149"/>
      <c r="AE78" s="149" t="s">
        <v>742</v>
      </c>
      <c r="AF78" s="167">
        <f t="shared" si="0"/>
        <v>1</v>
      </c>
      <c r="AG78" s="168"/>
      <c r="AH78" s="168"/>
    </row>
    <row r="79" spans="1:34" ht="105.75" thickBot="1" x14ac:dyDescent="0.3">
      <c r="A79" s="175">
        <v>68</v>
      </c>
      <c r="B79" s="149">
        <v>2018</v>
      </c>
      <c r="C79" s="150" t="s">
        <v>433</v>
      </c>
      <c r="D79" s="149">
        <v>4</v>
      </c>
      <c r="E79" s="151"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v>
      </c>
      <c r="F79" s="151" t="s">
        <v>106</v>
      </c>
      <c r="G79" s="151" t="s">
        <v>115</v>
      </c>
      <c r="H79" s="152" t="s">
        <v>768</v>
      </c>
      <c r="I79" s="153" t="s">
        <v>162</v>
      </c>
      <c r="J79" s="154">
        <v>17</v>
      </c>
      <c r="K79" s="155"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Espacio público, derecho de todos</v>
      </c>
      <c r="L79" s="156" t="s">
        <v>738</v>
      </c>
      <c r="M79" s="157">
        <v>1030548945</v>
      </c>
      <c r="N79" s="158" t="s">
        <v>634</v>
      </c>
      <c r="O79" s="159">
        <v>28000000</v>
      </c>
      <c r="P79" s="160"/>
      <c r="Q79" s="161"/>
      <c r="R79" s="161"/>
      <c r="S79" s="161"/>
      <c r="T79" s="161">
        <f t="shared" si="1"/>
        <v>28000000</v>
      </c>
      <c r="U79" s="161">
        <v>28000000</v>
      </c>
      <c r="V79" s="162">
        <v>43125</v>
      </c>
      <c r="W79" s="163">
        <v>43126</v>
      </c>
      <c r="X79" s="164">
        <v>43337</v>
      </c>
      <c r="Y79" s="165">
        <v>210</v>
      </c>
      <c r="Z79" s="149"/>
      <c r="AA79" s="166"/>
      <c r="AB79" s="149"/>
      <c r="AC79" s="149"/>
      <c r="AD79" s="149"/>
      <c r="AE79" s="149" t="s">
        <v>742</v>
      </c>
      <c r="AF79" s="167">
        <f t="shared" si="0"/>
        <v>1</v>
      </c>
      <c r="AG79" s="168"/>
      <c r="AH79" s="168"/>
    </row>
    <row r="80" spans="1:34" ht="105.75" thickBot="1" x14ac:dyDescent="0.3">
      <c r="A80" s="183">
        <v>69</v>
      </c>
      <c r="B80" s="149">
        <v>2018</v>
      </c>
      <c r="C80" s="150" t="s">
        <v>434</v>
      </c>
      <c r="D80" s="149">
        <v>4</v>
      </c>
      <c r="E80" s="151"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v>
      </c>
      <c r="F80" s="151" t="s">
        <v>106</v>
      </c>
      <c r="G80" s="151" t="s">
        <v>115</v>
      </c>
      <c r="H80" s="152" t="s">
        <v>772</v>
      </c>
      <c r="I80" s="153" t="s">
        <v>162</v>
      </c>
      <c r="J80" s="154">
        <v>45</v>
      </c>
      <c r="K80" s="155"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56" t="s">
        <v>283</v>
      </c>
      <c r="M80" s="157">
        <v>52331883</v>
      </c>
      <c r="N80" s="158" t="s">
        <v>635</v>
      </c>
      <c r="O80" s="159">
        <v>21000000</v>
      </c>
      <c r="P80" s="160"/>
      <c r="Q80" s="161"/>
      <c r="R80" s="161"/>
      <c r="S80" s="161"/>
      <c r="T80" s="161">
        <f t="shared" si="1"/>
        <v>21000000</v>
      </c>
      <c r="U80" s="161">
        <v>21000000</v>
      </c>
      <c r="V80" s="162">
        <v>43125</v>
      </c>
      <c r="W80" s="163">
        <v>43126</v>
      </c>
      <c r="X80" s="164">
        <v>43337</v>
      </c>
      <c r="Y80" s="165">
        <v>210</v>
      </c>
      <c r="Z80" s="149"/>
      <c r="AA80" s="166"/>
      <c r="AB80" s="149"/>
      <c r="AC80" s="149"/>
      <c r="AD80" s="149"/>
      <c r="AE80" s="149" t="s">
        <v>742</v>
      </c>
      <c r="AF80" s="167">
        <f t="shared" si="0"/>
        <v>1</v>
      </c>
      <c r="AG80" s="168"/>
      <c r="AH80" s="168"/>
    </row>
    <row r="81" spans="1:34" ht="121.5" thickBot="1" x14ac:dyDescent="0.3">
      <c r="A81" s="175">
        <v>70</v>
      </c>
      <c r="B81" s="149">
        <v>2018</v>
      </c>
      <c r="C81" s="150" t="s">
        <v>435</v>
      </c>
      <c r="D81" s="149">
        <v>4</v>
      </c>
      <c r="E81" s="151"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v>
      </c>
      <c r="F81" s="151" t="s">
        <v>106</v>
      </c>
      <c r="G81" s="151" t="s">
        <v>115</v>
      </c>
      <c r="H81" s="152" t="s">
        <v>773</v>
      </c>
      <c r="I81" s="153" t="s">
        <v>162</v>
      </c>
      <c r="J81" s="154">
        <v>45</v>
      </c>
      <c r="K81" s="155"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156" t="s">
        <v>283</v>
      </c>
      <c r="M81" s="157">
        <v>28089387</v>
      </c>
      <c r="N81" s="158" t="s">
        <v>636</v>
      </c>
      <c r="O81" s="159">
        <v>11200000</v>
      </c>
      <c r="P81" s="160"/>
      <c r="Q81" s="161"/>
      <c r="R81" s="161"/>
      <c r="S81" s="161"/>
      <c r="T81" s="161">
        <f t="shared" si="1"/>
        <v>11200000</v>
      </c>
      <c r="U81" s="161">
        <v>11200000</v>
      </c>
      <c r="V81" s="162">
        <v>43127</v>
      </c>
      <c r="W81" s="163">
        <v>43132</v>
      </c>
      <c r="X81" s="164">
        <v>43343</v>
      </c>
      <c r="Y81" s="165">
        <v>210</v>
      </c>
      <c r="Z81" s="149"/>
      <c r="AA81" s="166"/>
      <c r="AB81" s="149"/>
      <c r="AC81" s="149"/>
      <c r="AD81" s="149"/>
      <c r="AE81" s="149" t="s">
        <v>742</v>
      </c>
      <c r="AF81" s="167">
        <f t="shared" si="0"/>
        <v>1</v>
      </c>
      <c r="AG81" s="168"/>
      <c r="AH81" s="168"/>
    </row>
    <row r="82" spans="1:34" ht="105.75" thickBot="1" x14ac:dyDescent="0.3">
      <c r="A82" s="175">
        <v>71</v>
      </c>
      <c r="B82" s="149">
        <v>2018</v>
      </c>
      <c r="C82" s="150" t="s">
        <v>436</v>
      </c>
      <c r="D82" s="149">
        <v>4</v>
      </c>
      <c r="E82" s="151"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v>
      </c>
      <c r="F82" s="151" t="s">
        <v>106</v>
      </c>
      <c r="G82" s="151" t="s">
        <v>115</v>
      </c>
      <c r="H82" s="152" t="s">
        <v>774</v>
      </c>
      <c r="I82" s="153" t="s">
        <v>162</v>
      </c>
      <c r="J82" s="154">
        <v>17</v>
      </c>
      <c r="K82" s="155"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Espacio público, derecho de todos</v>
      </c>
      <c r="L82" s="156" t="s">
        <v>738</v>
      </c>
      <c r="M82" s="157">
        <v>79498483</v>
      </c>
      <c r="N82" s="158" t="s">
        <v>637</v>
      </c>
      <c r="O82" s="159">
        <v>11200000</v>
      </c>
      <c r="P82" s="160"/>
      <c r="Q82" s="161"/>
      <c r="R82" s="161"/>
      <c r="S82" s="161"/>
      <c r="T82" s="161">
        <f t="shared" ref="T82:T145" si="6">O82+Q82+S82</f>
        <v>11200000</v>
      </c>
      <c r="U82" s="161">
        <v>11200000</v>
      </c>
      <c r="V82" s="162">
        <v>43126</v>
      </c>
      <c r="W82" s="163">
        <v>43129</v>
      </c>
      <c r="X82" s="164">
        <v>43340</v>
      </c>
      <c r="Y82" s="165">
        <v>210</v>
      </c>
      <c r="Z82" s="149"/>
      <c r="AA82" s="166"/>
      <c r="AB82" s="149"/>
      <c r="AC82" s="149"/>
      <c r="AD82" s="149"/>
      <c r="AE82" s="149" t="s">
        <v>742</v>
      </c>
      <c r="AF82" s="167">
        <f t="shared" ref="AF82:AF145" si="7">SUM(U82/T82)</f>
        <v>1</v>
      </c>
      <c r="AG82" s="168"/>
      <c r="AH82" s="168"/>
    </row>
    <row r="83" spans="1:34" ht="121.5" thickBot="1" x14ac:dyDescent="0.3">
      <c r="A83" s="175">
        <v>72</v>
      </c>
      <c r="B83" s="149">
        <v>2018</v>
      </c>
      <c r="C83" s="150" t="s">
        <v>437</v>
      </c>
      <c r="D83" s="149">
        <v>4</v>
      </c>
      <c r="E83" s="151"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v>
      </c>
      <c r="F83" s="151" t="s">
        <v>106</v>
      </c>
      <c r="G83" s="151" t="s">
        <v>115</v>
      </c>
      <c r="H83" s="152" t="s">
        <v>789</v>
      </c>
      <c r="I83" s="153" t="s">
        <v>162</v>
      </c>
      <c r="J83" s="154">
        <v>11</v>
      </c>
      <c r="K83" s="155"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Mejores oportunidades para el desarrollo a través de la cultura, la recreación y el deporte</v>
      </c>
      <c r="L83" s="156" t="s">
        <v>736</v>
      </c>
      <c r="M83" s="157">
        <v>53039141</v>
      </c>
      <c r="N83" s="158" t="s">
        <v>638</v>
      </c>
      <c r="O83" s="159">
        <v>28000000</v>
      </c>
      <c r="P83" s="160"/>
      <c r="Q83" s="161"/>
      <c r="R83" s="161"/>
      <c r="S83" s="161"/>
      <c r="T83" s="161">
        <f t="shared" si="6"/>
        <v>28000000</v>
      </c>
      <c r="U83" s="161">
        <v>28000000</v>
      </c>
      <c r="V83" s="162">
        <v>43126</v>
      </c>
      <c r="W83" s="163">
        <v>43132</v>
      </c>
      <c r="X83" s="164">
        <v>43343</v>
      </c>
      <c r="Y83" s="165">
        <v>210</v>
      </c>
      <c r="Z83" s="149"/>
      <c r="AA83" s="166"/>
      <c r="AB83" s="149"/>
      <c r="AC83" s="149"/>
      <c r="AD83" s="149"/>
      <c r="AE83" s="149" t="s">
        <v>742</v>
      </c>
      <c r="AF83" s="167">
        <f t="shared" si="7"/>
        <v>1</v>
      </c>
      <c r="AG83" s="168"/>
      <c r="AH83" s="168"/>
    </row>
    <row r="84" spans="1:34" ht="105.75" thickBot="1" x14ac:dyDescent="0.3">
      <c r="A84" s="175">
        <v>73</v>
      </c>
      <c r="B84" s="149">
        <v>2018</v>
      </c>
      <c r="C84" s="150" t="s">
        <v>438</v>
      </c>
      <c r="D84" s="149">
        <v>4</v>
      </c>
      <c r="E84" s="151"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v>
      </c>
      <c r="F84" s="151" t="s">
        <v>106</v>
      </c>
      <c r="G84" s="151" t="s">
        <v>115</v>
      </c>
      <c r="H84" s="152" t="s">
        <v>775</v>
      </c>
      <c r="I84" s="153" t="s">
        <v>162</v>
      </c>
      <c r="J84" s="154">
        <v>19</v>
      </c>
      <c r="K84" s="155"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Seguridad y convivencia para todos</v>
      </c>
      <c r="L84" s="156" t="s">
        <v>740</v>
      </c>
      <c r="M84" s="157">
        <v>52409191</v>
      </c>
      <c r="N84" s="158" t="s">
        <v>639</v>
      </c>
      <c r="O84" s="159">
        <v>11200000</v>
      </c>
      <c r="P84" s="160"/>
      <c r="Q84" s="161"/>
      <c r="R84" s="161"/>
      <c r="S84" s="161"/>
      <c r="T84" s="161">
        <f t="shared" si="6"/>
        <v>11200000</v>
      </c>
      <c r="U84" s="161">
        <v>11200000</v>
      </c>
      <c r="V84" s="162">
        <v>43126</v>
      </c>
      <c r="W84" s="163">
        <v>43129</v>
      </c>
      <c r="X84" s="164">
        <v>43340</v>
      </c>
      <c r="Y84" s="165">
        <v>210</v>
      </c>
      <c r="Z84" s="149"/>
      <c r="AA84" s="166"/>
      <c r="AB84" s="149"/>
      <c r="AC84" s="149"/>
      <c r="AD84" s="149"/>
      <c r="AE84" s="149" t="s">
        <v>742</v>
      </c>
      <c r="AF84" s="167">
        <f t="shared" si="7"/>
        <v>1</v>
      </c>
      <c r="AG84" s="168"/>
      <c r="AH84" s="168"/>
    </row>
    <row r="85" spans="1:34" ht="105.75" thickBot="1" x14ac:dyDescent="0.3">
      <c r="A85" s="183">
        <v>74</v>
      </c>
      <c r="B85" s="149">
        <v>2018</v>
      </c>
      <c r="C85" s="150" t="s">
        <v>439</v>
      </c>
      <c r="D85" s="149">
        <v>4</v>
      </c>
      <c r="E85" s="151"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v>
      </c>
      <c r="F85" s="151" t="s">
        <v>106</v>
      </c>
      <c r="G85" s="151" t="s">
        <v>115</v>
      </c>
      <c r="H85" s="152" t="s">
        <v>776</v>
      </c>
      <c r="I85" s="153" t="s">
        <v>162</v>
      </c>
      <c r="J85" s="154">
        <v>45</v>
      </c>
      <c r="K85" s="155"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156" t="s">
        <v>283</v>
      </c>
      <c r="M85" s="157">
        <v>51907536</v>
      </c>
      <c r="N85" s="158" t="s">
        <v>640</v>
      </c>
      <c r="O85" s="159">
        <v>19250000</v>
      </c>
      <c r="P85" s="160"/>
      <c r="Q85" s="161"/>
      <c r="R85" s="161"/>
      <c r="S85" s="161"/>
      <c r="T85" s="161">
        <f t="shared" si="6"/>
        <v>19250000</v>
      </c>
      <c r="U85" s="161">
        <v>19250000</v>
      </c>
      <c r="V85" s="162">
        <v>43126</v>
      </c>
      <c r="W85" s="163">
        <v>43126</v>
      </c>
      <c r="X85" s="164">
        <v>43337</v>
      </c>
      <c r="Y85" s="165">
        <v>210</v>
      </c>
      <c r="Z85" s="149"/>
      <c r="AA85" s="166"/>
      <c r="AB85" s="149"/>
      <c r="AC85" s="149"/>
      <c r="AD85" s="149"/>
      <c r="AE85" s="149" t="s">
        <v>742</v>
      </c>
      <c r="AF85" s="167">
        <f t="shared" si="7"/>
        <v>1</v>
      </c>
      <c r="AG85" s="168"/>
      <c r="AH85" s="168"/>
    </row>
    <row r="86" spans="1:34" ht="106.5" thickBot="1" x14ac:dyDescent="0.3">
      <c r="A86" s="175">
        <v>75</v>
      </c>
      <c r="B86" s="149">
        <v>2018</v>
      </c>
      <c r="C86" s="150" t="s">
        <v>440</v>
      </c>
      <c r="D86" s="149">
        <v>4</v>
      </c>
      <c r="E86" s="151"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v>
      </c>
      <c r="F86" s="151" t="s">
        <v>106</v>
      </c>
      <c r="G86" s="151" t="s">
        <v>115</v>
      </c>
      <c r="H86" s="152" t="s">
        <v>777</v>
      </c>
      <c r="I86" s="153" t="s">
        <v>162</v>
      </c>
      <c r="J86" s="154">
        <v>45</v>
      </c>
      <c r="K86" s="155"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156" t="s">
        <v>283</v>
      </c>
      <c r="M86" s="157">
        <v>52793679</v>
      </c>
      <c r="N86" s="158" t="s">
        <v>641</v>
      </c>
      <c r="O86" s="159">
        <v>37550000</v>
      </c>
      <c r="P86" s="160"/>
      <c r="Q86" s="161"/>
      <c r="R86" s="161"/>
      <c r="S86" s="161"/>
      <c r="T86" s="161">
        <f t="shared" si="6"/>
        <v>37550000</v>
      </c>
      <c r="U86" s="161">
        <v>37550000</v>
      </c>
      <c r="V86" s="162">
        <v>43125</v>
      </c>
      <c r="W86" s="163">
        <v>43126</v>
      </c>
      <c r="X86" s="164">
        <v>43337</v>
      </c>
      <c r="Y86" s="165">
        <v>210</v>
      </c>
      <c r="Z86" s="149"/>
      <c r="AA86" s="166"/>
      <c r="AB86" s="149"/>
      <c r="AC86" s="149"/>
      <c r="AD86" s="149"/>
      <c r="AE86" s="149" t="s">
        <v>742</v>
      </c>
      <c r="AF86" s="167">
        <f t="shared" si="7"/>
        <v>1</v>
      </c>
      <c r="AG86" s="168"/>
      <c r="AH86" s="168"/>
    </row>
    <row r="87" spans="1:34" ht="136.5" thickBot="1" x14ac:dyDescent="0.3">
      <c r="A87" s="175">
        <v>76</v>
      </c>
      <c r="B87" s="149">
        <v>2018</v>
      </c>
      <c r="C87" s="150" t="s">
        <v>441</v>
      </c>
      <c r="D87" s="149">
        <v>4</v>
      </c>
      <c r="E87" s="151"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v>
      </c>
      <c r="F87" s="151" t="s">
        <v>106</v>
      </c>
      <c r="G87" s="151" t="s">
        <v>115</v>
      </c>
      <c r="H87" s="152" t="s">
        <v>778</v>
      </c>
      <c r="I87" s="153" t="s">
        <v>162</v>
      </c>
      <c r="J87" s="154">
        <v>11</v>
      </c>
      <c r="K87" s="155"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Mejores oportunidades para el desarrollo a través de la cultura, la recreación y el deporte</v>
      </c>
      <c r="L87" s="156" t="s">
        <v>736</v>
      </c>
      <c r="M87" s="157">
        <v>23781808</v>
      </c>
      <c r="N87" s="158" t="s">
        <v>642</v>
      </c>
      <c r="O87" s="159">
        <v>35700000</v>
      </c>
      <c r="P87" s="160"/>
      <c r="Q87" s="161"/>
      <c r="R87" s="161"/>
      <c r="S87" s="161"/>
      <c r="T87" s="161">
        <f t="shared" si="6"/>
        <v>35700000</v>
      </c>
      <c r="U87" s="161">
        <v>35700000</v>
      </c>
      <c r="V87" s="162">
        <v>43125</v>
      </c>
      <c r="W87" s="163">
        <v>43129</v>
      </c>
      <c r="X87" s="164">
        <v>43340</v>
      </c>
      <c r="Y87" s="165">
        <v>210</v>
      </c>
      <c r="Z87" s="149"/>
      <c r="AA87" s="166"/>
      <c r="AB87" s="149"/>
      <c r="AC87" s="149"/>
      <c r="AD87" s="149"/>
      <c r="AE87" s="149" t="s">
        <v>742</v>
      </c>
      <c r="AF87" s="167">
        <f t="shared" si="7"/>
        <v>1</v>
      </c>
      <c r="AG87" s="168"/>
      <c r="AH87" s="168"/>
    </row>
    <row r="88" spans="1:34" ht="105.75" thickBot="1" x14ac:dyDescent="0.3">
      <c r="A88" s="183">
        <v>77</v>
      </c>
      <c r="B88" s="149">
        <v>2018</v>
      </c>
      <c r="C88" s="150" t="s">
        <v>442</v>
      </c>
      <c r="D88" s="149">
        <v>4</v>
      </c>
      <c r="E88" s="151"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v>
      </c>
      <c r="F88" s="151" t="s">
        <v>106</v>
      </c>
      <c r="G88" s="151" t="s">
        <v>115</v>
      </c>
      <c r="H88" s="152" t="s">
        <v>779</v>
      </c>
      <c r="I88" s="153" t="s">
        <v>162</v>
      </c>
      <c r="J88" s="154">
        <v>45</v>
      </c>
      <c r="K88" s="155"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156" t="s">
        <v>283</v>
      </c>
      <c r="M88" s="157">
        <v>80090976</v>
      </c>
      <c r="N88" s="158" t="s">
        <v>643</v>
      </c>
      <c r="O88" s="159">
        <v>49700000</v>
      </c>
      <c r="P88" s="160"/>
      <c r="Q88" s="161"/>
      <c r="R88" s="161"/>
      <c r="S88" s="161"/>
      <c r="T88" s="161">
        <f t="shared" si="6"/>
        <v>49700000</v>
      </c>
      <c r="U88" s="161">
        <v>49700000</v>
      </c>
      <c r="V88" s="162">
        <v>43125</v>
      </c>
      <c r="W88" s="163">
        <v>43130</v>
      </c>
      <c r="X88" s="164">
        <v>43341</v>
      </c>
      <c r="Y88" s="165">
        <v>210</v>
      </c>
      <c r="Z88" s="149"/>
      <c r="AA88" s="166"/>
      <c r="AB88" s="149"/>
      <c r="AC88" s="149"/>
      <c r="AD88" s="149"/>
      <c r="AE88" s="149" t="s">
        <v>742</v>
      </c>
      <c r="AF88" s="167">
        <f t="shared" si="7"/>
        <v>1</v>
      </c>
      <c r="AG88" s="168"/>
      <c r="AH88" s="168"/>
    </row>
    <row r="89" spans="1:34" ht="106.5" thickBot="1" x14ac:dyDescent="0.3">
      <c r="A89" s="175">
        <v>78</v>
      </c>
      <c r="B89" s="149">
        <v>2018</v>
      </c>
      <c r="C89" s="150" t="s">
        <v>443</v>
      </c>
      <c r="D89" s="149">
        <v>4</v>
      </c>
      <c r="E89" s="151"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v>
      </c>
      <c r="F89" s="151" t="s">
        <v>106</v>
      </c>
      <c r="G89" s="151" t="s">
        <v>115</v>
      </c>
      <c r="H89" s="152" t="s">
        <v>770</v>
      </c>
      <c r="I89" s="153" t="s">
        <v>162</v>
      </c>
      <c r="J89" s="154">
        <v>45</v>
      </c>
      <c r="K89" s="155"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156" t="s">
        <v>283</v>
      </c>
      <c r="M89" s="157">
        <v>1019068637</v>
      </c>
      <c r="N89" s="158" t="s">
        <v>644</v>
      </c>
      <c r="O89" s="159">
        <v>30100000</v>
      </c>
      <c r="P89" s="160"/>
      <c r="Q89" s="161"/>
      <c r="R89" s="161"/>
      <c r="S89" s="161"/>
      <c r="T89" s="161">
        <f t="shared" si="6"/>
        <v>30100000</v>
      </c>
      <c r="U89" s="161">
        <v>30100000</v>
      </c>
      <c r="V89" s="162">
        <v>43125</v>
      </c>
      <c r="W89" s="163">
        <v>43126</v>
      </c>
      <c r="X89" s="164">
        <v>43337</v>
      </c>
      <c r="Y89" s="165">
        <v>210</v>
      </c>
      <c r="Z89" s="149"/>
      <c r="AA89" s="166"/>
      <c r="AB89" s="149"/>
      <c r="AC89" s="149"/>
      <c r="AD89" s="149"/>
      <c r="AE89" s="149" t="s">
        <v>742</v>
      </c>
      <c r="AF89" s="167">
        <f t="shared" si="7"/>
        <v>1</v>
      </c>
      <c r="AG89" s="168"/>
      <c r="AH89" s="168"/>
    </row>
    <row r="90" spans="1:34" ht="135.75" thickBot="1" x14ac:dyDescent="0.3">
      <c r="A90" s="175">
        <v>79</v>
      </c>
      <c r="B90" s="149">
        <v>2018</v>
      </c>
      <c r="C90" s="170" t="s">
        <v>444</v>
      </c>
      <c r="D90" s="149">
        <v>4</v>
      </c>
      <c r="E90" s="151"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v>
      </c>
      <c r="F90" s="151" t="s">
        <v>106</v>
      </c>
      <c r="G90" s="151" t="s">
        <v>115</v>
      </c>
      <c r="H90" s="173" t="s">
        <v>780</v>
      </c>
      <c r="I90" s="153" t="s">
        <v>162</v>
      </c>
      <c r="J90" s="154">
        <v>45</v>
      </c>
      <c r="K90" s="155"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156" t="s">
        <v>283</v>
      </c>
      <c r="M90" s="157">
        <v>52146841</v>
      </c>
      <c r="N90" s="158" t="s">
        <v>645</v>
      </c>
      <c r="O90" s="159">
        <v>19600000</v>
      </c>
      <c r="P90" s="160"/>
      <c r="Q90" s="161"/>
      <c r="R90" s="161"/>
      <c r="S90" s="161"/>
      <c r="T90" s="161">
        <f t="shared" si="6"/>
        <v>19600000</v>
      </c>
      <c r="U90" s="161">
        <v>19600000</v>
      </c>
      <c r="V90" s="162">
        <v>43126</v>
      </c>
      <c r="W90" s="163">
        <v>43129</v>
      </c>
      <c r="X90" s="164">
        <v>43340</v>
      </c>
      <c r="Y90" s="165">
        <v>210</v>
      </c>
      <c r="Z90" s="149"/>
      <c r="AA90" s="166"/>
      <c r="AB90" s="149"/>
      <c r="AC90" s="149"/>
      <c r="AD90" s="149"/>
      <c r="AE90" s="149" t="s">
        <v>742</v>
      </c>
      <c r="AF90" s="167">
        <f t="shared" si="7"/>
        <v>1</v>
      </c>
      <c r="AG90" s="168"/>
      <c r="AH90" s="168"/>
    </row>
    <row r="91" spans="1:34" ht="105.75" thickBot="1" x14ac:dyDescent="0.3">
      <c r="A91" s="175">
        <v>80</v>
      </c>
      <c r="B91" s="149">
        <v>2018</v>
      </c>
      <c r="C91" s="170" t="s">
        <v>445</v>
      </c>
      <c r="D91" s="149">
        <v>4</v>
      </c>
      <c r="E91" s="151"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v>
      </c>
      <c r="F91" s="151" t="s">
        <v>106</v>
      </c>
      <c r="G91" s="151" t="s">
        <v>115</v>
      </c>
      <c r="H91" s="152" t="s">
        <v>774</v>
      </c>
      <c r="I91" s="153" t="s">
        <v>162</v>
      </c>
      <c r="J91" s="154">
        <v>17</v>
      </c>
      <c r="K91" s="155"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Espacio público, derecho de todos</v>
      </c>
      <c r="L91" s="156" t="s">
        <v>738</v>
      </c>
      <c r="M91" s="157">
        <v>1032459546</v>
      </c>
      <c r="N91" s="158" t="s">
        <v>646</v>
      </c>
      <c r="O91" s="159">
        <v>11200000</v>
      </c>
      <c r="P91" s="160"/>
      <c r="Q91" s="161"/>
      <c r="R91" s="161"/>
      <c r="S91" s="161"/>
      <c r="T91" s="161">
        <f t="shared" si="6"/>
        <v>11200000</v>
      </c>
      <c r="U91" s="161">
        <v>11200000</v>
      </c>
      <c r="V91" s="162">
        <v>43126</v>
      </c>
      <c r="W91" s="163">
        <v>43129</v>
      </c>
      <c r="X91" s="164">
        <v>43340</v>
      </c>
      <c r="Y91" s="165">
        <v>210</v>
      </c>
      <c r="Z91" s="149"/>
      <c r="AA91" s="166"/>
      <c r="AB91" s="149"/>
      <c r="AC91" s="149"/>
      <c r="AD91" s="149"/>
      <c r="AE91" s="149" t="s">
        <v>742</v>
      </c>
      <c r="AF91" s="167">
        <f t="shared" si="7"/>
        <v>1</v>
      </c>
      <c r="AG91" s="168"/>
      <c r="AH91" s="168"/>
    </row>
    <row r="92" spans="1:34" ht="105.75" thickBot="1" x14ac:dyDescent="0.3">
      <c r="A92" s="183">
        <v>81</v>
      </c>
      <c r="B92" s="149">
        <v>2018</v>
      </c>
      <c r="C92" s="170" t="s">
        <v>446</v>
      </c>
      <c r="D92" s="149">
        <v>4</v>
      </c>
      <c r="E92" s="151"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v>
      </c>
      <c r="F92" s="151" t="s">
        <v>106</v>
      </c>
      <c r="G92" s="151" t="s">
        <v>115</v>
      </c>
      <c r="H92" s="152" t="s">
        <v>775</v>
      </c>
      <c r="I92" s="153" t="s">
        <v>162</v>
      </c>
      <c r="J92" s="154">
        <v>19</v>
      </c>
      <c r="K92" s="155"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Seguridad y convivencia para todos</v>
      </c>
      <c r="L92" s="156" t="s">
        <v>740</v>
      </c>
      <c r="M92" s="157">
        <v>79721599</v>
      </c>
      <c r="N92" s="158" t="s">
        <v>647</v>
      </c>
      <c r="O92" s="178">
        <v>11200000</v>
      </c>
      <c r="P92" s="160"/>
      <c r="Q92" s="161"/>
      <c r="R92" s="161">
        <v>1</v>
      </c>
      <c r="S92" s="161">
        <v>3200000</v>
      </c>
      <c r="T92" s="161">
        <f t="shared" si="6"/>
        <v>14400000</v>
      </c>
      <c r="U92" s="161">
        <v>14400000</v>
      </c>
      <c r="V92" s="162">
        <v>43126</v>
      </c>
      <c r="W92" s="163">
        <v>43132</v>
      </c>
      <c r="X92" s="164">
        <v>43343</v>
      </c>
      <c r="Y92" s="165">
        <v>210</v>
      </c>
      <c r="Z92" s="149">
        <v>30</v>
      </c>
      <c r="AA92" s="166"/>
      <c r="AB92" s="149"/>
      <c r="AC92" s="149"/>
      <c r="AD92" s="149"/>
      <c r="AE92" s="149" t="s">
        <v>742</v>
      </c>
      <c r="AF92" s="167">
        <f t="shared" si="7"/>
        <v>1</v>
      </c>
      <c r="AG92" s="168"/>
      <c r="AH92" s="168"/>
    </row>
    <row r="93" spans="1:34" ht="105.75" thickBot="1" x14ac:dyDescent="0.3">
      <c r="A93" s="183">
        <v>82</v>
      </c>
      <c r="B93" s="149">
        <v>2018</v>
      </c>
      <c r="C93" s="170" t="s">
        <v>447</v>
      </c>
      <c r="D93" s="149">
        <v>4</v>
      </c>
      <c r="E93" s="151"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v>
      </c>
      <c r="F93" s="151" t="s">
        <v>106</v>
      </c>
      <c r="G93" s="151" t="s">
        <v>115</v>
      </c>
      <c r="H93" s="152" t="s">
        <v>775</v>
      </c>
      <c r="I93" s="153" t="s">
        <v>162</v>
      </c>
      <c r="J93" s="154">
        <v>19</v>
      </c>
      <c r="K93" s="155"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Seguridad y convivencia para todos</v>
      </c>
      <c r="L93" s="156" t="s">
        <v>740</v>
      </c>
      <c r="M93" s="157">
        <v>1033750473</v>
      </c>
      <c r="N93" s="158" t="s">
        <v>648</v>
      </c>
      <c r="O93" s="178">
        <v>11200000</v>
      </c>
      <c r="P93" s="160"/>
      <c r="Q93" s="161"/>
      <c r="R93" s="161"/>
      <c r="S93" s="161"/>
      <c r="T93" s="161">
        <f t="shared" si="6"/>
        <v>11200000</v>
      </c>
      <c r="U93" s="161">
        <v>11200000</v>
      </c>
      <c r="V93" s="162">
        <v>43126</v>
      </c>
      <c r="W93" s="163">
        <v>43132</v>
      </c>
      <c r="X93" s="164">
        <v>43343</v>
      </c>
      <c r="Y93" s="165">
        <v>210</v>
      </c>
      <c r="Z93" s="149"/>
      <c r="AA93" s="166"/>
      <c r="AB93" s="149"/>
      <c r="AC93" s="149"/>
      <c r="AD93" s="149"/>
      <c r="AE93" s="149" t="s">
        <v>742</v>
      </c>
      <c r="AF93" s="167">
        <f t="shared" si="7"/>
        <v>1</v>
      </c>
      <c r="AG93" s="168"/>
      <c r="AH93" s="168"/>
    </row>
    <row r="94" spans="1:34" ht="105.75" thickBot="1" x14ac:dyDescent="0.3">
      <c r="A94" s="183">
        <v>83</v>
      </c>
      <c r="B94" s="149">
        <v>2018</v>
      </c>
      <c r="C94" s="170" t="s">
        <v>448</v>
      </c>
      <c r="D94" s="149">
        <v>4</v>
      </c>
      <c r="E94" s="151"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v>
      </c>
      <c r="F94" s="151" t="s">
        <v>106</v>
      </c>
      <c r="G94" s="151" t="s">
        <v>115</v>
      </c>
      <c r="H94" s="152" t="s">
        <v>781</v>
      </c>
      <c r="I94" s="153" t="s">
        <v>162</v>
      </c>
      <c r="J94" s="154">
        <v>15</v>
      </c>
      <c r="K94" s="155"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Recuperación, incorporación, vida urbana y control de la ilegalidad</v>
      </c>
      <c r="L94" s="156" t="s">
        <v>735</v>
      </c>
      <c r="M94" s="157">
        <v>52374822</v>
      </c>
      <c r="N94" s="158" t="s">
        <v>649</v>
      </c>
      <c r="O94" s="178">
        <v>11200000</v>
      </c>
      <c r="P94" s="160"/>
      <c r="Q94" s="161"/>
      <c r="R94" s="161"/>
      <c r="S94" s="161"/>
      <c r="T94" s="161">
        <f t="shared" si="6"/>
        <v>11200000</v>
      </c>
      <c r="U94" s="161">
        <v>11200000</v>
      </c>
      <c r="V94" s="162">
        <v>43126</v>
      </c>
      <c r="W94" s="163">
        <v>43129</v>
      </c>
      <c r="X94" s="164">
        <v>43340</v>
      </c>
      <c r="Y94" s="165">
        <v>210</v>
      </c>
      <c r="Z94" s="149"/>
      <c r="AA94" s="166"/>
      <c r="AB94" s="149"/>
      <c r="AC94" s="149"/>
      <c r="AD94" s="149"/>
      <c r="AE94" s="149" t="s">
        <v>742</v>
      </c>
      <c r="AF94" s="167">
        <f t="shared" si="7"/>
        <v>1</v>
      </c>
      <c r="AG94" s="168"/>
      <c r="AH94" s="168"/>
    </row>
    <row r="95" spans="1:34" ht="105.75" thickBot="1" x14ac:dyDescent="0.3">
      <c r="A95" s="175">
        <v>84</v>
      </c>
      <c r="B95" s="149">
        <v>2018</v>
      </c>
      <c r="C95" s="170" t="s">
        <v>449</v>
      </c>
      <c r="D95" s="149">
        <v>4</v>
      </c>
      <c r="E95" s="151"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v>
      </c>
      <c r="F95" s="151" t="s">
        <v>106</v>
      </c>
      <c r="G95" s="151" t="s">
        <v>115</v>
      </c>
      <c r="H95" s="152" t="s">
        <v>781</v>
      </c>
      <c r="I95" s="153" t="s">
        <v>162</v>
      </c>
      <c r="J95" s="154">
        <v>15</v>
      </c>
      <c r="K95" s="155"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Recuperación, incorporación, vida urbana y control de la ilegalidad</v>
      </c>
      <c r="L95" s="156" t="s">
        <v>735</v>
      </c>
      <c r="M95" s="157">
        <v>1023018345</v>
      </c>
      <c r="N95" s="158" t="s">
        <v>650</v>
      </c>
      <c r="O95" s="178">
        <v>11200000</v>
      </c>
      <c r="P95" s="160"/>
      <c r="Q95" s="161"/>
      <c r="R95" s="161"/>
      <c r="S95" s="161"/>
      <c r="T95" s="161">
        <f t="shared" si="6"/>
        <v>11200000</v>
      </c>
      <c r="U95" s="161">
        <v>11200000</v>
      </c>
      <c r="V95" s="162">
        <v>43126</v>
      </c>
      <c r="W95" s="163">
        <v>43129</v>
      </c>
      <c r="X95" s="164">
        <v>43340</v>
      </c>
      <c r="Y95" s="165">
        <v>210</v>
      </c>
      <c r="Z95" s="149"/>
      <c r="AA95" s="166"/>
      <c r="AB95" s="149"/>
      <c r="AC95" s="149"/>
      <c r="AD95" s="149"/>
      <c r="AE95" s="149" t="s">
        <v>742</v>
      </c>
      <c r="AF95" s="167">
        <f t="shared" si="7"/>
        <v>1</v>
      </c>
      <c r="AG95" s="168"/>
      <c r="AH95" s="168"/>
    </row>
    <row r="96" spans="1:34" ht="105.75" thickBot="1" x14ac:dyDescent="0.3">
      <c r="A96" s="183">
        <v>85</v>
      </c>
      <c r="B96" s="149">
        <v>2018</v>
      </c>
      <c r="C96" s="170" t="s">
        <v>450</v>
      </c>
      <c r="D96" s="149">
        <v>4</v>
      </c>
      <c r="E96" s="151"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v>
      </c>
      <c r="F96" s="151" t="s">
        <v>106</v>
      </c>
      <c r="G96" s="151" t="s">
        <v>115</v>
      </c>
      <c r="H96" s="152" t="s">
        <v>781</v>
      </c>
      <c r="I96" s="153" t="s">
        <v>162</v>
      </c>
      <c r="J96" s="154">
        <v>15</v>
      </c>
      <c r="K96" s="155"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Recuperación, incorporación, vida urbana y control de la ilegalidad</v>
      </c>
      <c r="L96" s="156" t="s">
        <v>735</v>
      </c>
      <c r="M96" s="157">
        <v>80115483</v>
      </c>
      <c r="N96" s="158" t="s">
        <v>651</v>
      </c>
      <c r="O96" s="178">
        <v>11200000</v>
      </c>
      <c r="P96" s="160"/>
      <c r="Q96" s="161"/>
      <c r="R96" s="161"/>
      <c r="S96" s="161"/>
      <c r="T96" s="161">
        <f t="shared" si="6"/>
        <v>11200000</v>
      </c>
      <c r="U96" s="161">
        <v>11200000</v>
      </c>
      <c r="V96" s="162">
        <v>43126</v>
      </c>
      <c r="W96" s="163">
        <v>43132</v>
      </c>
      <c r="X96" s="164">
        <v>43343</v>
      </c>
      <c r="Y96" s="165">
        <v>210</v>
      </c>
      <c r="Z96" s="149"/>
      <c r="AA96" s="166"/>
      <c r="AB96" s="149"/>
      <c r="AC96" s="149"/>
      <c r="AD96" s="149"/>
      <c r="AE96" s="149" t="s">
        <v>742</v>
      </c>
      <c r="AF96" s="167">
        <f t="shared" si="7"/>
        <v>1</v>
      </c>
      <c r="AG96" s="168"/>
      <c r="AH96" s="168"/>
    </row>
    <row r="97" spans="1:34" ht="105.75" thickBot="1" x14ac:dyDescent="0.3">
      <c r="A97" s="175">
        <v>86</v>
      </c>
      <c r="B97" s="149">
        <v>2018</v>
      </c>
      <c r="C97" s="170" t="s">
        <v>451</v>
      </c>
      <c r="D97" s="149">
        <v>4</v>
      </c>
      <c r="E97" s="151"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v>
      </c>
      <c r="F97" s="151" t="s">
        <v>106</v>
      </c>
      <c r="G97" s="151" t="s">
        <v>115</v>
      </c>
      <c r="H97" s="152" t="s">
        <v>782</v>
      </c>
      <c r="I97" s="153" t="s">
        <v>162</v>
      </c>
      <c r="J97" s="154">
        <v>45</v>
      </c>
      <c r="K97" s="155"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156" t="s">
        <v>283</v>
      </c>
      <c r="M97" s="157">
        <v>1026274122</v>
      </c>
      <c r="N97" s="158" t="s">
        <v>652</v>
      </c>
      <c r="O97" s="178">
        <v>34300000</v>
      </c>
      <c r="P97" s="160"/>
      <c r="Q97" s="161"/>
      <c r="R97" s="161">
        <v>1</v>
      </c>
      <c r="S97" s="161">
        <v>9800000</v>
      </c>
      <c r="T97" s="161">
        <f t="shared" si="6"/>
        <v>44100000</v>
      </c>
      <c r="U97" s="161">
        <v>44100000</v>
      </c>
      <c r="V97" s="162">
        <v>43126</v>
      </c>
      <c r="W97" s="163">
        <v>43132</v>
      </c>
      <c r="X97" s="164">
        <v>43373</v>
      </c>
      <c r="Y97" s="165">
        <v>210</v>
      </c>
      <c r="Z97" s="149">
        <v>60</v>
      </c>
      <c r="AA97" s="166"/>
      <c r="AB97" s="149"/>
      <c r="AC97" s="149"/>
      <c r="AD97" s="149"/>
      <c r="AE97" s="149" t="s">
        <v>742</v>
      </c>
      <c r="AF97" s="167">
        <f t="shared" si="7"/>
        <v>1</v>
      </c>
      <c r="AG97" s="168"/>
      <c r="AH97" s="168"/>
    </row>
    <row r="98" spans="1:34" ht="105.75" thickBot="1" x14ac:dyDescent="0.3">
      <c r="A98" s="175">
        <v>87</v>
      </c>
      <c r="B98" s="149">
        <v>2018</v>
      </c>
      <c r="C98" s="170" t="s">
        <v>452</v>
      </c>
      <c r="D98" s="149">
        <v>4</v>
      </c>
      <c r="E98" s="151"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v>
      </c>
      <c r="F98" s="151" t="s">
        <v>106</v>
      </c>
      <c r="G98" s="151" t="s">
        <v>115</v>
      </c>
      <c r="H98" s="152" t="s">
        <v>783</v>
      </c>
      <c r="I98" s="153" t="s">
        <v>162</v>
      </c>
      <c r="J98" s="154">
        <v>45</v>
      </c>
      <c r="K98" s="155"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156" t="s">
        <v>283</v>
      </c>
      <c r="M98" s="157">
        <v>79235519</v>
      </c>
      <c r="N98" s="158" t="s">
        <v>653</v>
      </c>
      <c r="O98" s="178">
        <v>25800000</v>
      </c>
      <c r="P98" s="160"/>
      <c r="Q98" s="161"/>
      <c r="R98" s="161"/>
      <c r="S98" s="161"/>
      <c r="T98" s="161">
        <f t="shared" si="6"/>
        <v>25800000</v>
      </c>
      <c r="U98" s="161">
        <v>25800000</v>
      </c>
      <c r="V98" s="162">
        <v>43126</v>
      </c>
      <c r="W98" s="163">
        <v>43129</v>
      </c>
      <c r="X98" s="164">
        <v>43309</v>
      </c>
      <c r="Y98" s="165">
        <v>210</v>
      </c>
      <c r="Z98" s="149"/>
      <c r="AA98" s="166"/>
      <c r="AB98" s="149"/>
      <c r="AC98" s="149"/>
      <c r="AD98" s="149"/>
      <c r="AE98" s="149" t="s">
        <v>742</v>
      </c>
      <c r="AF98" s="167">
        <f t="shared" si="7"/>
        <v>1</v>
      </c>
      <c r="AG98" s="168"/>
      <c r="AH98" s="168"/>
    </row>
    <row r="99" spans="1:34" ht="105.75" thickBot="1" x14ac:dyDescent="0.3">
      <c r="A99" s="165">
        <v>88</v>
      </c>
      <c r="B99" s="149">
        <v>2018</v>
      </c>
      <c r="C99" s="170" t="s">
        <v>453</v>
      </c>
      <c r="D99" s="149">
        <v>4</v>
      </c>
      <c r="E99" s="151"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v>
      </c>
      <c r="F99" s="151" t="s">
        <v>106</v>
      </c>
      <c r="G99" s="151" t="s">
        <v>115</v>
      </c>
      <c r="H99" s="152" t="s">
        <v>784</v>
      </c>
      <c r="I99" s="153" t="s">
        <v>162</v>
      </c>
      <c r="J99" s="154">
        <v>45</v>
      </c>
      <c r="K99" s="155"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156" t="s">
        <v>283</v>
      </c>
      <c r="M99" s="157">
        <v>1031140538</v>
      </c>
      <c r="N99" s="158" t="s">
        <v>654</v>
      </c>
      <c r="O99" s="178">
        <v>12600000</v>
      </c>
      <c r="P99" s="160"/>
      <c r="Q99" s="161"/>
      <c r="R99" s="161"/>
      <c r="S99" s="161"/>
      <c r="T99" s="161">
        <f t="shared" si="6"/>
        <v>12600000</v>
      </c>
      <c r="U99" s="161">
        <v>12600000</v>
      </c>
      <c r="V99" s="162">
        <v>43126</v>
      </c>
      <c r="W99" s="163">
        <v>43129</v>
      </c>
      <c r="X99" s="164">
        <v>43340</v>
      </c>
      <c r="Y99" s="165">
        <v>210</v>
      </c>
      <c r="Z99" s="149"/>
      <c r="AA99" s="166"/>
      <c r="AB99" s="149"/>
      <c r="AC99" s="149"/>
      <c r="AD99" s="149"/>
      <c r="AE99" s="149" t="s">
        <v>742</v>
      </c>
      <c r="AF99" s="167">
        <f t="shared" si="7"/>
        <v>1</v>
      </c>
      <c r="AG99" s="168"/>
      <c r="AH99" s="168"/>
    </row>
    <row r="100" spans="1:34" ht="151.5" thickBot="1" x14ac:dyDescent="0.3">
      <c r="A100" s="175">
        <v>89</v>
      </c>
      <c r="B100" s="149">
        <v>2018</v>
      </c>
      <c r="C100" s="170" t="s">
        <v>454</v>
      </c>
      <c r="D100" s="149">
        <v>4</v>
      </c>
      <c r="E100" s="151"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v>
      </c>
      <c r="F100" s="151" t="s">
        <v>106</v>
      </c>
      <c r="G100" s="151" t="s">
        <v>115</v>
      </c>
      <c r="H100" s="152" t="s">
        <v>785</v>
      </c>
      <c r="I100" s="153" t="s">
        <v>162</v>
      </c>
      <c r="J100" s="154">
        <v>45</v>
      </c>
      <c r="K100" s="155"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156" t="s">
        <v>283</v>
      </c>
      <c r="M100" s="157">
        <v>1033816549</v>
      </c>
      <c r="N100" s="184" t="s">
        <v>655</v>
      </c>
      <c r="O100" s="178">
        <v>8904000</v>
      </c>
      <c r="P100" s="160"/>
      <c r="Q100" s="161"/>
      <c r="R100" s="161"/>
      <c r="S100" s="161"/>
      <c r="T100" s="161">
        <f t="shared" si="6"/>
        <v>8904000</v>
      </c>
      <c r="U100" s="161">
        <v>8904000</v>
      </c>
      <c r="V100" s="162">
        <v>43126</v>
      </c>
      <c r="W100" s="163">
        <v>43130</v>
      </c>
      <c r="X100" s="164">
        <v>43310</v>
      </c>
      <c r="Y100" s="165">
        <v>210</v>
      </c>
      <c r="Z100" s="149"/>
      <c r="AA100" s="166"/>
      <c r="AB100" s="149"/>
      <c r="AC100" s="149"/>
      <c r="AD100" s="149"/>
      <c r="AE100" s="149" t="s">
        <v>742</v>
      </c>
      <c r="AF100" s="167">
        <f t="shared" si="7"/>
        <v>1</v>
      </c>
      <c r="AG100" s="168"/>
      <c r="AH100" s="168"/>
    </row>
    <row r="101" spans="1:34" ht="151.5" thickBot="1" x14ac:dyDescent="0.3">
      <c r="A101" s="175">
        <v>90</v>
      </c>
      <c r="B101" s="149">
        <v>2018</v>
      </c>
      <c r="C101" s="170" t="s">
        <v>455</v>
      </c>
      <c r="D101" s="149">
        <v>4</v>
      </c>
      <c r="E101" s="151"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v>
      </c>
      <c r="F101" s="151" t="s">
        <v>106</v>
      </c>
      <c r="G101" s="151" t="s">
        <v>115</v>
      </c>
      <c r="H101" s="152" t="s">
        <v>785</v>
      </c>
      <c r="I101" s="153" t="s">
        <v>162</v>
      </c>
      <c r="J101" s="154">
        <v>45</v>
      </c>
      <c r="K101" s="155"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156" t="s">
        <v>283</v>
      </c>
      <c r="M101" s="157">
        <v>1023000493</v>
      </c>
      <c r="N101" s="184" t="s">
        <v>656</v>
      </c>
      <c r="O101" s="178">
        <v>8904000</v>
      </c>
      <c r="P101" s="160"/>
      <c r="Q101" s="161"/>
      <c r="R101" s="161"/>
      <c r="S101" s="161"/>
      <c r="T101" s="161">
        <f t="shared" si="6"/>
        <v>8904000</v>
      </c>
      <c r="U101" s="161">
        <v>8904000</v>
      </c>
      <c r="V101" s="162">
        <v>43126</v>
      </c>
      <c r="W101" s="163">
        <v>43309</v>
      </c>
      <c r="X101" s="164">
        <v>43309</v>
      </c>
      <c r="Y101" s="165">
        <v>210</v>
      </c>
      <c r="Z101" s="149"/>
      <c r="AA101" s="166"/>
      <c r="AB101" s="149"/>
      <c r="AC101" s="149"/>
      <c r="AD101" s="149"/>
      <c r="AE101" s="149" t="s">
        <v>742</v>
      </c>
      <c r="AF101" s="167">
        <f t="shared" si="7"/>
        <v>1</v>
      </c>
      <c r="AG101" s="168"/>
      <c r="AH101" s="168"/>
    </row>
    <row r="102" spans="1:34" s="73" customFormat="1" ht="76.5" thickBot="1" x14ac:dyDescent="0.3">
      <c r="A102" s="74" t="s">
        <v>862</v>
      </c>
      <c r="B102" s="90">
        <v>2018</v>
      </c>
      <c r="C102" s="74">
        <v>26612</v>
      </c>
      <c r="D102" s="90">
        <v>4</v>
      </c>
      <c r="E102" s="91"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v>
      </c>
      <c r="F102" s="91" t="s">
        <v>107</v>
      </c>
      <c r="G102" s="91" t="s">
        <v>123</v>
      </c>
      <c r="H102" s="81" t="s">
        <v>565</v>
      </c>
      <c r="I102" s="93" t="s">
        <v>161</v>
      </c>
      <c r="J102" s="94"/>
      <c r="K102" s="95"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No ha seleccionado un número de programa</v>
      </c>
      <c r="L102" s="96"/>
      <c r="M102" s="75" t="s">
        <v>715</v>
      </c>
      <c r="N102" s="104" t="s">
        <v>657</v>
      </c>
      <c r="O102" s="76">
        <v>76604069</v>
      </c>
      <c r="P102" s="100"/>
      <c r="Q102" s="101"/>
      <c r="R102" s="101">
        <v>1</v>
      </c>
      <c r="S102" s="101">
        <v>38300000</v>
      </c>
      <c r="T102" s="101">
        <f t="shared" si="6"/>
        <v>114904069</v>
      </c>
      <c r="U102" s="101">
        <v>114904069</v>
      </c>
      <c r="V102" s="77">
        <v>43174</v>
      </c>
      <c r="W102" s="78">
        <v>43180</v>
      </c>
      <c r="X102" s="78">
        <v>43423</v>
      </c>
      <c r="Y102" s="80">
        <v>240</v>
      </c>
      <c r="Z102" s="90">
        <v>120</v>
      </c>
      <c r="AA102" s="70"/>
      <c r="AB102" s="90"/>
      <c r="AC102" s="90"/>
      <c r="AD102" s="90"/>
      <c r="AE102" s="90" t="s">
        <v>742</v>
      </c>
      <c r="AF102" s="102">
        <f t="shared" si="7"/>
        <v>1</v>
      </c>
      <c r="AG102" s="72"/>
      <c r="AH102" s="72"/>
    </row>
    <row r="103" spans="1:34" s="73" customFormat="1" ht="60.75" thickBot="1" x14ac:dyDescent="0.3">
      <c r="A103" s="74" t="s">
        <v>863</v>
      </c>
      <c r="B103" s="90">
        <v>2018</v>
      </c>
      <c r="C103" s="74">
        <v>27242</v>
      </c>
      <c r="D103" s="90">
        <v>11</v>
      </c>
      <c r="E103" s="91"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SUMINISTRO</v>
      </c>
      <c r="F103" s="91" t="s">
        <v>107</v>
      </c>
      <c r="G103" s="91" t="s">
        <v>123</v>
      </c>
      <c r="H103" s="82" t="s">
        <v>786</v>
      </c>
      <c r="I103" s="93" t="s">
        <v>161</v>
      </c>
      <c r="J103" s="94"/>
      <c r="K103" s="95"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No ha seleccionado un número de programa</v>
      </c>
      <c r="L103" s="96"/>
      <c r="M103" s="75" t="s">
        <v>716</v>
      </c>
      <c r="N103" s="104" t="s">
        <v>658</v>
      </c>
      <c r="O103" s="76">
        <v>23000000</v>
      </c>
      <c r="P103" s="100"/>
      <c r="Q103" s="101"/>
      <c r="R103" s="101"/>
      <c r="S103" s="101"/>
      <c r="T103" s="101">
        <f t="shared" si="6"/>
        <v>23000000</v>
      </c>
      <c r="U103" s="101">
        <v>23000000</v>
      </c>
      <c r="V103" s="77">
        <v>43197</v>
      </c>
      <c r="W103" s="78">
        <v>43197</v>
      </c>
      <c r="X103" s="79">
        <v>43380</v>
      </c>
      <c r="Y103" s="80">
        <v>300</v>
      </c>
      <c r="Z103" s="90"/>
      <c r="AA103" s="70"/>
      <c r="AB103" s="90"/>
      <c r="AC103" s="90"/>
      <c r="AD103" s="90"/>
      <c r="AE103" s="90" t="s">
        <v>742</v>
      </c>
      <c r="AF103" s="102">
        <f t="shared" si="7"/>
        <v>1</v>
      </c>
      <c r="AG103" s="72"/>
      <c r="AH103" s="72"/>
    </row>
    <row r="104" spans="1:34" s="73" customFormat="1" ht="135.75" thickBot="1" x14ac:dyDescent="0.3">
      <c r="A104" s="74">
        <v>91</v>
      </c>
      <c r="B104" s="90">
        <v>2018</v>
      </c>
      <c r="C104" s="80" t="s">
        <v>285</v>
      </c>
      <c r="D104" s="90">
        <v>4</v>
      </c>
      <c r="E104" s="91"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v>
      </c>
      <c r="F104" s="91" t="s">
        <v>104</v>
      </c>
      <c r="G104" s="91" t="s">
        <v>120</v>
      </c>
      <c r="H104" s="86" t="s">
        <v>566</v>
      </c>
      <c r="I104" s="93" t="s">
        <v>161</v>
      </c>
      <c r="J104" s="94"/>
      <c r="K104" s="95"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No ha seleccionado un número de programa</v>
      </c>
      <c r="L104" s="96"/>
      <c r="M104" s="75">
        <v>822002315</v>
      </c>
      <c r="N104" s="104" t="s">
        <v>659</v>
      </c>
      <c r="O104" s="76">
        <v>321000000</v>
      </c>
      <c r="P104" s="100"/>
      <c r="Q104" s="101"/>
      <c r="R104" s="101">
        <v>1</v>
      </c>
      <c r="S104" s="101">
        <v>62900000</v>
      </c>
      <c r="T104" s="101">
        <f t="shared" si="6"/>
        <v>383900000</v>
      </c>
      <c r="U104" s="101">
        <v>383900000</v>
      </c>
      <c r="V104" s="77">
        <v>43211</v>
      </c>
      <c r="W104" s="78">
        <v>43211</v>
      </c>
      <c r="X104" s="79">
        <v>43485</v>
      </c>
      <c r="Y104" s="80">
        <v>270</v>
      </c>
      <c r="Z104" s="90">
        <v>56</v>
      </c>
      <c r="AA104" s="70"/>
      <c r="AB104" s="90"/>
      <c r="AC104" s="90" t="s">
        <v>742</v>
      </c>
      <c r="AD104" s="90"/>
      <c r="AE104" s="90"/>
      <c r="AF104" s="102">
        <f t="shared" si="7"/>
        <v>1</v>
      </c>
      <c r="AG104" s="72"/>
      <c r="AH104" s="72"/>
    </row>
    <row r="105" spans="1:34" s="73" customFormat="1" ht="120.75" thickBot="1" x14ac:dyDescent="0.3">
      <c r="A105" s="74">
        <v>92</v>
      </c>
      <c r="B105" s="90">
        <v>2018</v>
      </c>
      <c r="C105" s="80" t="s">
        <v>864</v>
      </c>
      <c r="D105" s="90">
        <v>4</v>
      </c>
      <c r="E105" s="91"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v>
      </c>
      <c r="F105" s="91" t="s">
        <v>107</v>
      </c>
      <c r="G105" s="91" t="s">
        <v>121</v>
      </c>
      <c r="H105" s="86" t="s">
        <v>567</v>
      </c>
      <c r="I105" s="93" t="s">
        <v>161</v>
      </c>
      <c r="J105" s="94"/>
      <c r="K105" s="95"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No ha seleccionado un número de programa</v>
      </c>
      <c r="L105" s="96"/>
      <c r="M105" s="75" t="s">
        <v>717</v>
      </c>
      <c r="N105" s="104" t="s">
        <v>660</v>
      </c>
      <c r="O105" s="76">
        <v>80000000</v>
      </c>
      <c r="P105" s="100"/>
      <c r="Q105" s="101"/>
      <c r="R105" s="101">
        <v>1</v>
      </c>
      <c r="S105" s="101">
        <v>14000000</v>
      </c>
      <c r="T105" s="101">
        <f t="shared" si="6"/>
        <v>94000000</v>
      </c>
      <c r="U105" s="101">
        <v>94000000</v>
      </c>
      <c r="V105" s="77">
        <v>43229</v>
      </c>
      <c r="W105" s="78">
        <v>43229</v>
      </c>
      <c r="X105" s="79">
        <v>43532</v>
      </c>
      <c r="Y105" s="80">
        <v>300</v>
      </c>
      <c r="Z105" s="90">
        <v>90</v>
      </c>
      <c r="AA105" s="70"/>
      <c r="AB105" s="90"/>
      <c r="AC105" s="90" t="s">
        <v>742</v>
      </c>
      <c r="AD105" s="90"/>
      <c r="AE105" s="90"/>
      <c r="AF105" s="102">
        <f t="shared" si="7"/>
        <v>1</v>
      </c>
      <c r="AG105" s="72"/>
      <c r="AH105" s="72"/>
    </row>
    <row r="106" spans="1:34" s="73" customFormat="1" ht="60.75" thickBot="1" x14ac:dyDescent="0.3">
      <c r="A106" s="74" t="s">
        <v>865</v>
      </c>
      <c r="B106" s="90">
        <v>2018</v>
      </c>
      <c r="C106" s="74">
        <v>28249</v>
      </c>
      <c r="D106" s="90">
        <v>11</v>
      </c>
      <c r="E106" s="91"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SUMINISTRO</v>
      </c>
      <c r="F106" s="91" t="s">
        <v>107</v>
      </c>
      <c r="G106" s="91" t="s">
        <v>123</v>
      </c>
      <c r="H106" s="86" t="s">
        <v>568</v>
      </c>
      <c r="I106" s="93" t="s">
        <v>161</v>
      </c>
      <c r="J106" s="94"/>
      <c r="K106" s="95"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No ha seleccionado un número de programa</v>
      </c>
      <c r="L106" s="96"/>
      <c r="M106" s="75">
        <v>900155107</v>
      </c>
      <c r="N106" s="104" t="s">
        <v>661</v>
      </c>
      <c r="O106" s="76">
        <v>3788684</v>
      </c>
      <c r="P106" s="100"/>
      <c r="Q106" s="101"/>
      <c r="R106" s="101"/>
      <c r="S106" s="101"/>
      <c r="T106" s="101">
        <f t="shared" si="6"/>
        <v>3788684</v>
      </c>
      <c r="U106" s="101">
        <v>3788684</v>
      </c>
      <c r="V106" s="103">
        <v>43228</v>
      </c>
      <c r="W106" s="103">
        <v>43228</v>
      </c>
      <c r="X106" s="79">
        <v>43258</v>
      </c>
      <c r="Y106" s="80">
        <v>30</v>
      </c>
      <c r="Z106" s="90"/>
      <c r="AA106" s="70"/>
      <c r="AB106" s="90"/>
      <c r="AC106" s="90"/>
      <c r="AD106" s="90" t="s">
        <v>742</v>
      </c>
      <c r="AE106" s="90"/>
      <c r="AF106" s="102">
        <f t="shared" si="7"/>
        <v>1</v>
      </c>
      <c r="AG106" s="72"/>
      <c r="AH106" s="72"/>
    </row>
    <row r="107" spans="1:34" s="73" customFormat="1" ht="75.75" thickBot="1" x14ac:dyDescent="0.3">
      <c r="A107" s="74">
        <v>93</v>
      </c>
      <c r="B107" s="90">
        <v>2018</v>
      </c>
      <c r="C107" s="46" t="s">
        <v>866</v>
      </c>
      <c r="D107" s="90">
        <v>4</v>
      </c>
      <c r="E107" s="91"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v>
      </c>
      <c r="F107" s="91" t="s">
        <v>103</v>
      </c>
      <c r="G107" s="91" t="s">
        <v>120</v>
      </c>
      <c r="H107" s="86" t="s">
        <v>569</v>
      </c>
      <c r="I107" s="93" t="s">
        <v>161</v>
      </c>
      <c r="J107" s="94"/>
      <c r="K107" s="95"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No ha seleccionado un número de programa</v>
      </c>
      <c r="L107" s="96" t="s">
        <v>733</v>
      </c>
      <c r="M107" s="75">
        <v>830080796</v>
      </c>
      <c r="N107" s="104" t="s">
        <v>662</v>
      </c>
      <c r="O107" s="76">
        <v>19500000</v>
      </c>
      <c r="P107" s="100"/>
      <c r="Q107" s="101"/>
      <c r="R107" s="101"/>
      <c r="S107" s="101"/>
      <c r="T107" s="101">
        <f t="shared" si="6"/>
        <v>19500000</v>
      </c>
      <c r="U107" s="101">
        <v>19500000</v>
      </c>
      <c r="V107" s="77">
        <v>43236</v>
      </c>
      <c r="W107" s="78">
        <v>43256</v>
      </c>
      <c r="X107" s="79">
        <v>43135</v>
      </c>
      <c r="Y107" s="80">
        <v>240</v>
      </c>
      <c r="Z107" s="90"/>
      <c r="AA107" s="70"/>
      <c r="AB107" s="90"/>
      <c r="AC107" s="90"/>
      <c r="AD107" s="90" t="s">
        <v>742</v>
      </c>
      <c r="AE107" s="90"/>
      <c r="AF107" s="102">
        <f t="shared" si="7"/>
        <v>1</v>
      </c>
      <c r="AG107" s="72"/>
      <c r="AH107" s="72"/>
    </row>
    <row r="108" spans="1:34" s="73" customFormat="1" ht="90.75" thickBot="1" x14ac:dyDescent="0.3">
      <c r="A108" s="74">
        <v>94</v>
      </c>
      <c r="B108" s="90">
        <v>2018</v>
      </c>
      <c r="C108" s="46" t="s">
        <v>867</v>
      </c>
      <c r="D108" s="90">
        <v>4</v>
      </c>
      <c r="E108" s="91"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v>
      </c>
      <c r="F108" s="91" t="s">
        <v>103</v>
      </c>
      <c r="G108" s="91" t="s">
        <v>120</v>
      </c>
      <c r="H108" s="86" t="s">
        <v>570</v>
      </c>
      <c r="I108" s="93" t="s">
        <v>161</v>
      </c>
      <c r="J108" s="94"/>
      <c r="K108" s="95"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No ha seleccionado un número de programa</v>
      </c>
      <c r="L108" s="96"/>
      <c r="M108" s="75" t="s">
        <v>718</v>
      </c>
      <c r="N108" s="105" t="s">
        <v>663</v>
      </c>
      <c r="O108" s="76">
        <v>21000000</v>
      </c>
      <c r="P108" s="100"/>
      <c r="Q108" s="101"/>
      <c r="R108" s="101">
        <v>1</v>
      </c>
      <c r="S108" s="101">
        <v>2800000</v>
      </c>
      <c r="T108" s="101">
        <f t="shared" si="6"/>
        <v>23800000</v>
      </c>
      <c r="U108" s="101">
        <v>23800000</v>
      </c>
      <c r="V108" s="77">
        <v>43236</v>
      </c>
      <c r="W108" s="78">
        <v>43245</v>
      </c>
      <c r="X108" s="79">
        <v>43548</v>
      </c>
      <c r="Y108" s="80">
        <v>330</v>
      </c>
      <c r="Z108" s="90"/>
      <c r="AA108" s="70"/>
      <c r="AB108" s="90"/>
      <c r="AC108" s="90" t="s">
        <v>742</v>
      </c>
      <c r="AD108" s="90"/>
      <c r="AE108" s="90"/>
      <c r="AF108" s="102">
        <f t="shared" si="7"/>
        <v>1</v>
      </c>
      <c r="AG108" s="72"/>
      <c r="AH108" s="72"/>
    </row>
    <row r="109" spans="1:34" ht="75.75" thickBot="1" x14ac:dyDescent="0.3">
      <c r="A109" s="148">
        <v>95</v>
      </c>
      <c r="B109" s="149">
        <v>2018</v>
      </c>
      <c r="C109" s="150" t="s">
        <v>868</v>
      </c>
      <c r="D109" s="149">
        <v>6</v>
      </c>
      <c r="E109" s="151"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COMPRAVENTA DE BIENES MUEBLES</v>
      </c>
      <c r="F109" s="151" t="s">
        <v>103</v>
      </c>
      <c r="G109" s="151" t="s">
        <v>120</v>
      </c>
      <c r="H109" s="181" t="s">
        <v>571</v>
      </c>
      <c r="I109" s="153" t="s">
        <v>162</v>
      </c>
      <c r="J109" s="154">
        <v>2</v>
      </c>
      <c r="K109" s="155"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Desarrollo integral desde la gestación hasta la adolescencia</v>
      </c>
      <c r="L109" s="156" t="s">
        <v>737</v>
      </c>
      <c r="M109" s="185" t="s">
        <v>719</v>
      </c>
      <c r="N109" s="186" t="s">
        <v>664</v>
      </c>
      <c r="O109" s="178">
        <v>18320171</v>
      </c>
      <c r="P109" s="160"/>
      <c r="Q109" s="161"/>
      <c r="R109" s="161"/>
      <c r="S109" s="161"/>
      <c r="T109" s="161">
        <v>18320172</v>
      </c>
      <c r="U109" s="161">
        <v>18320172</v>
      </c>
      <c r="V109" s="162">
        <v>43263</v>
      </c>
      <c r="W109" s="163">
        <v>43263</v>
      </c>
      <c r="X109" s="164">
        <v>43324</v>
      </c>
      <c r="Y109" s="165">
        <v>60</v>
      </c>
      <c r="Z109" s="149"/>
      <c r="AA109" s="166"/>
      <c r="AB109" s="149"/>
      <c r="AC109" s="149"/>
      <c r="AD109" s="149" t="s">
        <v>745</v>
      </c>
      <c r="AE109" s="149"/>
      <c r="AF109" s="167">
        <f t="shared" si="7"/>
        <v>1</v>
      </c>
      <c r="AG109" s="168"/>
      <c r="AH109" s="168"/>
    </row>
    <row r="110" spans="1:34" s="73" customFormat="1" ht="75.75" thickBot="1" x14ac:dyDescent="0.3">
      <c r="A110" s="74" t="s">
        <v>869</v>
      </c>
      <c r="B110" s="90">
        <v>2018</v>
      </c>
      <c r="C110" s="74">
        <v>28918</v>
      </c>
      <c r="D110" s="90">
        <v>11</v>
      </c>
      <c r="E110" s="91"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SUMINISTRO</v>
      </c>
      <c r="F110" s="91" t="s">
        <v>107</v>
      </c>
      <c r="G110" s="91" t="s">
        <v>123</v>
      </c>
      <c r="H110" s="86" t="s">
        <v>572</v>
      </c>
      <c r="I110" s="93" t="s">
        <v>161</v>
      </c>
      <c r="J110" s="94"/>
      <c r="K110" s="95"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No ha seleccionado un número de programa</v>
      </c>
      <c r="L110" s="96"/>
      <c r="M110" s="75" t="s">
        <v>720</v>
      </c>
      <c r="N110" s="105" t="s">
        <v>665</v>
      </c>
      <c r="O110" s="76">
        <v>46130985.219999999</v>
      </c>
      <c r="P110" s="100"/>
      <c r="Q110" s="101"/>
      <c r="R110" s="101"/>
      <c r="S110" s="101"/>
      <c r="T110" s="101">
        <f t="shared" si="6"/>
        <v>46130985.219999999</v>
      </c>
      <c r="U110" s="101">
        <v>30753990</v>
      </c>
      <c r="V110" s="77">
        <v>43269</v>
      </c>
      <c r="W110" s="77">
        <v>43269</v>
      </c>
      <c r="X110" s="79">
        <v>43543</v>
      </c>
      <c r="Y110" s="80">
        <v>270</v>
      </c>
      <c r="Z110" s="90"/>
      <c r="AA110" s="70"/>
      <c r="AB110" s="90"/>
      <c r="AC110" s="90" t="s">
        <v>745</v>
      </c>
      <c r="AD110" s="90"/>
      <c r="AE110" s="90"/>
      <c r="AF110" s="102">
        <f t="shared" si="7"/>
        <v>0.66666666348731407</v>
      </c>
      <c r="AG110" s="72"/>
      <c r="AH110" s="72"/>
    </row>
    <row r="111" spans="1:34" s="73" customFormat="1" ht="61.5" thickBot="1" x14ac:dyDescent="0.3">
      <c r="A111" s="74" t="s">
        <v>861</v>
      </c>
      <c r="B111" s="90">
        <v>2018</v>
      </c>
      <c r="C111" s="74">
        <v>29894</v>
      </c>
      <c r="D111" s="90">
        <v>11</v>
      </c>
      <c r="E111" s="91"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SUMINISTRO</v>
      </c>
      <c r="F111" s="91" t="s">
        <v>107</v>
      </c>
      <c r="G111" s="91" t="s">
        <v>123</v>
      </c>
      <c r="H111" s="92" t="s">
        <v>870</v>
      </c>
      <c r="I111" s="93" t="s">
        <v>161</v>
      </c>
      <c r="J111" s="94"/>
      <c r="K111" s="95"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No ha seleccionado un número de programa</v>
      </c>
      <c r="L111" s="96"/>
      <c r="M111" s="75">
        <v>8300011137</v>
      </c>
      <c r="N111" s="105" t="s">
        <v>666</v>
      </c>
      <c r="O111" s="76">
        <v>11004525</v>
      </c>
      <c r="P111" s="100"/>
      <c r="Q111" s="101"/>
      <c r="R111" s="101"/>
      <c r="S111" s="101"/>
      <c r="T111" s="101">
        <f t="shared" si="6"/>
        <v>11004525</v>
      </c>
      <c r="U111" s="101">
        <v>7115000</v>
      </c>
      <c r="V111" s="77">
        <v>43294</v>
      </c>
      <c r="W111" s="78">
        <v>43294</v>
      </c>
      <c r="X111" s="79">
        <v>43567</v>
      </c>
      <c r="Y111" s="80">
        <v>270</v>
      </c>
      <c r="Z111" s="90"/>
      <c r="AA111" s="70"/>
      <c r="AB111" s="90"/>
      <c r="AC111" s="90" t="s">
        <v>745</v>
      </c>
      <c r="AD111" s="90"/>
      <c r="AE111" s="90"/>
      <c r="AF111" s="102">
        <f t="shared" si="7"/>
        <v>0.6465522137484353</v>
      </c>
      <c r="AG111" s="72"/>
      <c r="AH111" s="72"/>
    </row>
    <row r="112" spans="1:34" s="73" customFormat="1" ht="61.5" thickBot="1" x14ac:dyDescent="0.3">
      <c r="A112" s="74" t="s">
        <v>942</v>
      </c>
      <c r="B112" s="90">
        <v>2018</v>
      </c>
      <c r="C112" s="46" t="s">
        <v>286</v>
      </c>
      <c r="D112" s="90">
        <v>4</v>
      </c>
      <c r="E112" s="91"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v>
      </c>
      <c r="F112" s="91" t="s">
        <v>103</v>
      </c>
      <c r="G112" s="91" t="s">
        <v>120</v>
      </c>
      <c r="H112" s="92" t="s">
        <v>871</v>
      </c>
      <c r="I112" s="93" t="s">
        <v>161</v>
      </c>
      <c r="J112" s="94"/>
      <c r="K112" s="95"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No ha seleccionado un número de programa</v>
      </c>
      <c r="L112" s="96"/>
      <c r="M112" s="75">
        <v>830044504</v>
      </c>
      <c r="N112" s="105" t="s">
        <v>667</v>
      </c>
      <c r="O112" s="76" t="s">
        <v>726</v>
      </c>
      <c r="P112" s="100"/>
      <c r="Q112" s="101"/>
      <c r="R112" s="101">
        <v>1</v>
      </c>
      <c r="S112" s="101">
        <v>5000000</v>
      </c>
      <c r="T112" s="101">
        <v>25000000</v>
      </c>
      <c r="U112" s="101">
        <v>25000000</v>
      </c>
      <c r="V112" s="77">
        <v>43297</v>
      </c>
      <c r="W112" s="77">
        <v>43297</v>
      </c>
      <c r="X112" s="79">
        <v>43480</v>
      </c>
      <c r="Y112" s="80">
        <v>180</v>
      </c>
      <c r="Z112" s="90">
        <v>60</v>
      </c>
      <c r="AA112" s="70"/>
      <c r="AB112" s="90"/>
      <c r="AC112" s="90" t="s">
        <v>745</v>
      </c>
      <c r="AD112" s="90"/>
      <c r="AE112" s="90"/>
      <c r="AF112" s="102">
        <f t="shared" si="7"/>
        <v>1</v>
      </c>
      <c r="AG112" s="72"/>
      <c r="AH112" s="72"/>
    </row>
    <row r="113" spans="1:34" s="73" customFormat="1" ht="106.5" thickBot="1" x14ac:dyDescent="0.3">
      <c r="A113" s="74" t="s">
        <v>287</v>
      </c>
      <c r="B113" s="90">
        <v>2018</v>
      </c>
      <c r="C113" s="46" t="s">
        <v>790</v>
      </c>
      <c r="D113" s="90">
        <v>10</v>
      </c>
      <c r="E113" s="91"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SEGUROS</v>
      </c>
      <c r="F113" s="91" t="s">
        <v>103</v>
      </c>
      <c r="G113" s="91" t="s">
        <v>120</v>
      </c>
      <c r="H113" s="92" t="s">
        <v>872</v>
      </c>
      <c r="I113" s="93" t="s">
        <v>161</v>
      </c>
      <c r="J113" s="94"/>
      <c r="K113" s="95"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No ha seleccionado un número de programa</v>
      </c>
      <c r="L113" s="96"/>
      <c r="M113" s="75">
        <v>8600024002</v>
      </c>
      <c r="N113" s="105" t="s">
        <v>668</v>
      </c>
      <c r="O113" s="76">
        <v>20958395</v>
      </c>
      <c r="P113" s="100"/>
      <c r="Q113" s="101"/>
      <c r="R113" s="101">
        <v>1</v>
      </c>
      <c r="S113" s="101">
        <v>10443513</v>
      </c>
      <c r="T113" s="101">
        <f t="shared" si="6"/>
        <v>31401908</v>
      </c>
      <c r="U113" s="101">
        <v>31401908</v>
      </c>
      <c r="V113" s="77">
        <v>43298</v>
      </c>
      <c r="W113" s="77">
        <v>43298</v>
      </c>
      <c r="X113" s="78">
        <v>43390</v>
      </c>
      <c r="Y113" s="80">
        <v>93</v>
      </c>
      <c r="Z113" s="90">
        <v>42</v>
      </c>
      <c r="AA113" s="70"/>
      <c r="AB113" s="90"/>
      <c r="AC113" s="90"/>
      <c r="AD113" s="90" t="s">
        <v>745</v>
      </c>
      <c r="AE113" s="90"/>
      <c r="AF113" s="102">
        <f t="shared" si="7"/>
        <v>1</v>
      </c>
      <c r="AG113" s="72"/>
      <c r="AH113" s="72"/>
    </row>
    <row r="114" spans="1:34" s="73" customFormat="1" ht="61.5" thickBot="1" x14ac:dyDescent="0.3">
      <c r="A114" s="120" t="s">
        <v>288</v>
      </c>
      <c r="B114" s="90">
        <v>2018</v>
      </c>
      <c r="C114" s="49" t="s">
        <v>791</v>
      </c>
      <c r="D114" s="90">
        <v>11</v>
      </c>
      <c r="E114" s="91"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SUMINISTRO</v>
      </c>
      <c r="F114" s="91" t="s">
        <v>107</v>
      </c>
      <c r="G114" s="91" t="s">
        <v>121</v>
      </c>
      <c r="H114" s="92" t="s">
        <v>873</v>
      </c>
      <c r="I114" s="93" t="s">
        <v>161</v>
      </c>
      <c r="J114" s="94"/>
      <c r="K114" s="95"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No ha seleccionado un número de programa</v>
      </c>
      <c r="L114" s="96"/>
      <c r="M114" s="106" t="s">
        <v>721</v>
      </c>
      <c r="N114" s="107" t="s">
        <v>669</v>
      </c>
      <c r="O114" s="76">
        <v>60000000</v>
      </c>
      <c r="P114" s="100"/>
      <c r="Q114" s="101"/>
      <c r="R114" s="101"/>
      <c r="S114" s="101"/>
      <c r="T114" s="101">
        <f t="shared" si="6"/>
        <v>60000000</v>
      </c>
      <c r="U114" s="101">
        <v>60000000</v>
      </c>
      <c r="V114" s="77">
        <v>43336</v>
      </c>
      <c r="W114" s="78">
        <v>43336</v>
      </c>
      <c r="X114" s="79">
        <v>43578</v>
      </c>
      <c r="Y114" s="80">
        <v>240</v>
      </c>
      <c r="Z114" s="90"/>
      <c r="AA114" s="70"/>
      <c r="AB114" s="90"/>
      <c r="AC114" s="90"/>
      <c r="AD114" s="90" t="s">
        <v>745</v>
      </c>
      <c r="AE114" s="90"/>
      <c r="AF114" s="102">
        <f t="shared" si="7"/>
        <v>1</v>
      </c>
      <c r="AG114" s="72"/>
      <c r="AH114" s="72"/>
    </row>
    <row r="115" spans="1:34" ht="106.5" thickBot="1" x14ac:dyDescent="0.3">
      <c r="A115" s="187" t="s">
        <v>289</v>
      </c>
      <c r="B115" s="149">
        <v>2018</v>
      </c>
      <c r="C115" s="188" t="s">
        <v>792</v>
      </c>
      <c r="D115" s="149">
        <v>4</v>
      </c>
      <c r="E115" s="151"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v>
      </c>
      <c r="F115" s="151" t="s">
        <v>107</v>
      </c>
      <c r="G115" s="151" t="s">
        <v>124</v>
      </c>
      <c r="H115" s="152" t="s">
        <v>874</v>
      </c>
      <c r="I115" s="153" t="s">
        <v>162</v>
      </c>
      <c r="J115" s="154">
        <v>45</v>
      </c>
      <c r="K115" s="155"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156" t="s">
        <v>283</v>
      </c>
      <c r="M115" s="185">
        <v>1018440955</v>
      </c>
      <c r="N115" s="186" t="s">
        <v>670</v>
      </c>
      <c r="O115" s="178">
        <v>50000000</v>
      </c>
      <c r="P115" s="160"/>
      <c r="Q115" s="161"/>
      <c r="R115" s="161"/>
      <c r="S115" s="161"/>
      <c r="T115" s="161">
        <f t="shared" si="6"/>
        <v>50000000</v>
      </c>
      <c r="U115" s="161">
        <v>50000000</v>
      </c>
      <c r="V115" s="189">
        <v>43336</v>
      </c>
      <c r="W115" s="190">
        <v>43339</v>
      </c>
      <c r="X115" s="164">
        <v>43460</v>
      </c>
      <c r="Y115" s="165">
        <v>120</v>
      </c>
      <c r="Z115" s="149"/>
      <c r="AA115" s="166"/>
      <c r="AB115" s="149"/>
      <c r="AC115" s="149"/>
      <c r="AD115" s="149" t="s">
        <v>745</v>
      </c>
      <c r="AE115" s="149"/>
      <c r="AF115" s="167">
        <f t="shared" si="7"/>
        <v>1</v>
      </c>
      <c r="AG115" s="168"/>
      <c r="AH115" s="168"/>
    </row>
    <row r="116" spans="1:34" ht="76.5" thickBot="1" x14ac:dyDescent="0.3">
      <c r="A116" s="187" t="s">
        <v>290</v>
      </c>
      <c r="B116" s="149">
        <v>2018</v>
      </c>
      <c r="C116" s="188" t="s">
        <v>793</v>
      </c>
      <c r="D116" s="149">
        <v>4</v>
      </c>
      <c r="E116" s="151"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v>
      </c>
      <c r="F116" s="151" t="s">
        <v>103</v>
      </c>
      <c r="G116" s="151" t="s">
        <v>120</v>
      </c>
      <c r="H116" s="152" t="s">
        <v>875</v>
      </c>
      <c r="I116" s="153" t="s">
        <v>162</v>
      </c>
      <c r="J116" s="154">
        <v>15</v>
      </c>
      <c r="K116" s="155"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Recuperación, incorporación, vida urbana y control de la ilegalidad</v>
      </c>
      <c r="L116" s="156" t="s">
        <v>735</v>
      </c>
      <c r="M116" s="191" t="s">
        <v>722</v>
      </c>
      <c r="N116" s="186" t="s">
        <v>671</v>
      </c>
      <c r="O116" s="192">
        <v>17400000</v>
      </c>
      <c r="P116" s="160"/>
      <c r="Q116" s="161"/>
      <c r="R116" s="161"/>
      <c r="S116" s="161"/>
      <c r="T116" s="161">
        <f t="shared" si="6"/>
        <v>17400000</v>
      </c>
      <c r="U116" s="161">
        <v>17400000</v>
      </c>
      <c r="V116" s="189">
        <v>43334</v>
      </c>
      <c r="W116" s="190">
        <v>43342</v>
      </c>
      <c r="X116" s="193">
        <v>43553</v>
      </c>
      <c r="Y116" s="188">
        <v>210</v>
      </c>
      <c r="Z116" s="149"/>
      <c r="AA116" s="166"/>
      <c r="AB116" s="149"/>
      <c r="AC116" s="149"/>
      <c r="AD116" s="149" t="s">
        <v>745</v>
      </c>
      <c r="AE116" s="149"/>
      <c r="AF116" s="167">
        <f t="shared" si="7"/>
        <v>1</v>
      </c>
      <c r="AG116" s="168"/>
      <c r="AH116" s="168"/>
    </row>
    <row r="117" spans="1:34" ht="61.5" thickBot="1" x14ac:dyDescent="0.3">
      <c r="A117" s="187" t="s">
        <v>291</v>
      </c>
      <c r="B117" s="149">
        <v>2018</v>
      </c>
      <c r="C117" s="188" t="s">
        <v>794</v>
      </c>
      <c r="D117" s="149">
        <v>11</v>
      </c>
      <c r="E117" s="151"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SUMINISTRO</v>
      </c>
      <c r="F117" s="151" t="s">
        <v>107</v>
      </c>
      <c r="G117" s="151" t="s">
        <v>124</v>
      </c>
      <c r="H117" s="152" t="s">
        <v>876</v>
      </c>
      <c r="I117" s="153" t="s">
        <v>162</v>
      </c>
      <c r="J117" s="154">
        <v>45</v>
      </c>
      <c r="K117" s="155"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56" t="s">
        <v>734</v>
      </c>
      <c r="M117" s="191" t="s">
        <v>723</v>
      </c>
      <c r="N117" s="186" t="s">
        <v>672</v>
      </c>
      <c r="O117" s="192">
        <v>10000000</v>
      </c>
      <c r="P117" s="160"/>
      <c r="Q117" s="161"/>
      <c r="R117" s="161">
        <v>1</v>
      </c>
      <c r="S117" s="161">
        <v>5000000</v>
      </c>
      <c r="T117" s="161">
        <f t="shared" si="6"/>
        <v>15000000</v>
      </c>
      <c r="U117" s="161">
        <v>15000000</v>
      </c>
      <c r="V117" s="189">
        <v>43334</v>
      </c>
      <c r="W117" s="190">
        <v>43346</v>
      </c>
      <c r="X117" s="193">
        <v>43467</v>
      </c>
      <c r="Y117" s="165">
        <v>120</v>
      </c>
      <c r="Z117" s="149">
        <v>180</v>
      </c>
      <c r="AA117" s="166"/>
      <c r="AB117" s="149"/>
      <c r="AC117" s="149"/>
      <c r="AD117" s="149" t="s">
        <v>745</v>
      </c>
      <c r="AE117" s="149"/>
      <c r="AF117" s="167">
        <f t="shared" si="7"/>
        <v>1</v>
      </c>
      <c r="AG117" s="168"/>
      <c r="AH117" s="168"/>
    </row>
    <row r="118" spans="1:34" ht="105.75" thickBot="1" x14ac:dyDescent="0.3">
      <c r="A118" s="187" t="s">
        <v>292</v>
      </c>
      <c r="B118" s="149">
        <v>2018</v>
      </c>
      <c r="C118" s="194" t="s">
        <v>456</v>
      </c>
      <c r="D118" s="149">
        <v>4</v>
      </c>
      <c r="E118" s="151"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v>
      </c>
      <c r="F118" s="151" t="s">
        <v>106</v>
      </c>
      <c r="G118" s="151" t="s">
        <v>115</v>
      </c>
      <c r="H118" s="172" t="s">
        <v>877</v>
      </c>
      <c r="I118" s="153" t="s">
        <v>162</v>
      </c>
      <c r="J118" s="154">
        <v>19</v>
      </c>
      <c r="K118" s="155"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Seguridad y convivencia para todos</v>
      </c>
      <c r="L118" s="156" t="s">
        <v>740</v>
      </c>
      <c r="M118" s="191" t="s">
        <v>724</v>
      </c>
      <c r="N118" s="195" t="s">
        <v>673</v>
      </c>
      <c r="O118" s="192">
        <v>14700000</v>
      </c>
      <c r="P118" s="160"/>
      <c r="Q118" s="161"/>
      <c r="R118" s="161">
        <v>1</v>
      </c>
      <c r="S118" s="161">
        <v>4900000</v>
      </c>
      <c r="T118" s="161">
        <f t="shared" si="6"/>
        <v>19600000</v>
      </c>
      <c r="U118" s="161">
        <v>14700000</v>
      </c>
      <c r="V118" s="189">
        <v>43368</v>
      </c>
      <c r="W118" s="190">
        <v>43308</v>
      </c>
      <c r="X118" s="193">
        <v>43460</v>
      </c>
      <c r="Y118" s="188">
        <v>90</v>
      </c>
      <c r="Z118" s="149">
        <v>30</v>
      </c>
      <c r="AA118" s="166"/>
      <c r="AB118" s="149"/>
      <c r="AC118" s="149" t="s">
        <v>742</v>
      </c>
      <c r="AD118" s="149"/>
      <c r="AE118" s="149"/>
      <c r="AF118" s="167">
        <f t="shared" si="7"/>
        <v>0.75</v>
      </c>
      <c r="AG118" s="168"/>
      <c r="AH118" s="168"/>
    </row>
    <row r="119" spans="1:34" ht="121.5" thickBot="1" x14ac:dyDescent="0.3">
      <c r="A119" s="187" t="s">
        <v>293</v>
      </c>
      <c r="B119" s="149">
        <v>2018</v>
      </c>
      <c r="C119" s="188" t="s">
        <v>457</v>
      </c>
      <c r="D119" s="149">
        <v>4</v>
      </c>
      <c r="E119" s="151"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v>
      </c>
      <c r="F119" s="151" t="s">
        <v>106</v>
      </c>
      <c r="G119" s="151" t="s">
        <v>115</v>
      </c>
      <c r="H119" s="152" t="s">
        <v>751</v>
      </c>
      <c r="I119" s="153" t="s">
        <v>162</v>
      </c>
      <c r="J119" s="154">
        <v>45</v>
      </c>
      <c r="K119" s="155"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56" t="s">
        <v>283</v>
      </c>
      <c r="M119" s="191">
        <v>79235519</v>
      </c>
      <c r="N119" s="196" t="s">
        <v>653</v>
      </c>
      <c r="O119" s="192">
        <v>16340000</v>
      </c>
      <c r="P119" s="160"/>
      <c r="Q119" s="161"/>
      <c r="R119" s="161"/>
      <c r="S119" s="161"/>
      <c r="T119" s="161">
        <f t="shared" si="6"/>
        <v>16340000</v>
      </c>
      <c r="U119" s="161">
        <v>16340000</v>
      </c>
      <c r="V119" s="189">
        <v>43353</v>
      </c>
      <c r="W119" s="190">
        <v>43360</v>
      </c>
      <c r="X119" s="193">
        <v>43465</v>
      </c>
      <c r="Y119" s="188">
        <v>105</v>
      </c>
      <c r="Z119" s="149"/>
      <c r="AA119" s="166"/>
      <c r="AB119" s="149"/>
      <c r="AC119" s="149"/>
      <c r="AD119" s="149" t="s">
        <v>742</v>
      </c>
      <c r="AE119" s="149"/>
      <c r="AF119" s="167">
        <f t="shared" si="7"/>
        <v>1</v>
      </c>
      <c r="AG119" s="168"/>
      <c r="AH119" s="168"/>
    </row>
    <row r="120" spans="1:34" ht="105.75" thickBot="1" x14ac:dyDescent="0.3">
      <c r="A120" s="187" t="s">
        <v>294</v>
      </c>
      <c r="B120" s="149">
        <v>2018</v>
      </c>
      <c r="C120" s="197" t="s">
        <v>458</v>
      </c>
      <c r="D120" s="149">
        <v>4</v>
      </c>
      <c r="E120" s="151"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v>
      </c>
      <c r="F120" s="151" t="s">
        <v>106</v>
      </c>
      <c r="G120" s="151" t="s">
        <v>115</v>
      </c>
      <c r="H120" s="152" t="s">
        <v>795</v>
      </c>
      <c r="I120" s="153" t="s">
        <v>162</v>
      </c>
      <c r="J120" s="154">
        <v>45</v>
      </c>
      <c r="K120" s="155"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56" t="s">
        <v>283</v>
      </c>
      <c r="M120" s="198">
        <v>1018477506</v>
      </c>
      <c r="N120" s="199" t="s">
        <v>674</v>
      </c>
      <c r="O120" s="200">
        <v>6236333</v>
      </c>
      <c r="P120" s="160"/>
      <c r="Q120" s="161"/>
      <c r="R120" s="161"/>
      <c r="S120" s="161"/>
      <c r="T120" s="161">
        <f t="shared" si="6"/>
        <v>6236333</v>
      </c>
      <c r="U120" s="161">
        <v>6236333</v>
      </c>
      <c r="V120" s="201">
        <v>43354</v>
      </c>
      <c r="W120" s="202">
        <v>43357</v>
      </c>
      <c r="X120" s="203">
        <v>43467</v>
      </c>
      <c r="Y120" s="197">
        <v>110</v>
      </c>
      <c r="Z120" s="149"/>
      <c r="AA120" s="166"/>
      <c r="AB120" s="149"/>
      <c r="AC120" s="149"/>
      <c r="AD120" s="149" t="s">
        <v>742</v>
      </c>
      <c r="AE120" s="149"/>
      <c r="AF120" s="167">
        <f t="shared" si="7"/>
        <v>1</v>
      </c>
      <c r="AG120" s="168"/>
      <c r="AH120" s="168"/>
    </row>
    <row r="121" spans="1:34" ht="105.75" thickBot="1" x14ac:dyDescent="0.3">
      <c r="A121" s="204" t="s">
        <v>295</v>
      </c>
      <c r="B121" s="149">
        <v>2018</v>
      </c>
      <c r="C121" s="197" t="s">
        <v>459</v>
      </c>
      <c r="D121" s="149">
        <v>4</v>
      </c>
      <c r="E121" s="151"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v>
      </c>
      <c r="F121" s="151" t="s">
        <v>106</v>
      </c>
      <c r="G121" s="151" t="s">
        <v>115</v>
      </c>
      <c r="H121" s="152" t="s">
        <v>787</v>
      </c>
      <c r="I121" s="153" t="s">
        <v>162</v>
      </c>
      <c r="J121" s="154">
        <v>45</v>
      </c>
      <c r="K121" s="155"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56" t="s">
        <v>283</v>
      </c>
      <c r="M121" s="198">
        <v>1023000493</v>
      </c>
      <c r="N121" s="199" t="s">
        <v>656</v>
      </c>
      <c r="O121" s="200">
        <v>7168333</v>
      </c>
      <c r="P121" s="160"/>
      <c r="Q121" s="161"/>
      <c r="R121" s="161"/>
      <c r="S121" s="161"/>
      <c r="T121" s="161">
        <f t="shared" si="6"/>
        <v>7168333</v>
      </c>
      <c r="U121" s="161">
        <v>7168333</v>
      </c>
      <c r="V121" s="201">
        <v>43349</v>
      </c>
      <c r="W121" s="202">
        <v>43350</v>
      </c>
      <c r="X121" s="203">
        <v>43465</v>
      </c>
      <c r="Y121" s="197">
        <v>115</v>
      </c>
      <c r="Z121" s="149"/>
      <c r="AA121" s="166"/>
      <c r="AB121" s="149"/>
      <c r="AC121" s="149"/>
      <c r="AD121" s="149" t="s">
        <v>742</v>
      </c>
      <c r="AE121" s="149"/>
      <c r="AF121" s="167">
        <f t="shared" si="7"/>
        <v>1</v>
      </c>
      <c r="AG121" s="168"/>
      <c r="AH121" s="168"/>
    </row>
    <row r="122" spans="1:34" ht="105.75" thickBot="1" x14ac:dyDescent="0.3">
      <c r="A122" s="204" t="s">
        <v>296</v>
      </c>
      <c r="B122" s="149">
        <v>2018</v>
      </c>
      <c r="C122" s="197" t="s">
        <v>460</v>
      </c>
      <c r="D122" s="149">
        <v>4</v>
      </c>
      <c r="E122" s="151"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v>
      </c>
      <c r="F122" s="151" t="s">
        <v>106</v>
      </c>
      <c r="G122" s="151" t="s">
        <v>115</v>
      </c>
      <c r="H122" s="173" t="s">
        <v>787</v>
      </c>
      <c r="I122" s="153" t="s">
        <v>162</v>
      </c>
      <c r="J122" s="154">
        <v>45</v>
      </c>
      <c r="K122" s="155"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56" t="s">
        <v>283</v>
      </c>
      <c r="M122" s="198">
        <v>1033816549</v>
      </c>
      <c r="N122" s="205" t="s">
        <v>655</v>
      </c>
      <c r="O122" s="200">
        <v>7168333</v>
      </c>
      <c r="P122" s="160"/>
      <c r="Q122" s="161"/>
      <c r="R122" s="161"/>
      <c r="S122" s="161"/>
      <c r="T122" s="161">
        <f t="shared" si="6"/>
        <v>7168333</v>
      </c>
      <c r="U122" s="161">
        <v>7168333</v>
      </c>
      <c r="V122" s="201">
        <v>43349</v>
      </c>
      <c r="W122" s="202">
        <v>43350</v>
      </c>
      <c r="X122" s="203">
        <v>43465</v>
      </c>
      <c r="Y122" s="197">
        <v>115</v>
      </c>
      <c r="Z122" s="149"/>
      <c r="AA122" s="166"/>
      <c r="AB122" s="149"/>
      <c r="AC122" s="149"/>
      <c r="AD122" s="149" t="s">
        <v>742</v>
      </c>
      <c r="AE122" s="149"/>
      <c r="AF122" s="167">
        <f t="shared" si="7"/>
        <v>1</v>
      </c>
      <c r="AG122" s="168"/>
      <c r="AH122" s="168"/>
    </row>
    <row r="123" spans="1:34" ht="121.5" thickBot="1" x14ac:dyDescent="0.3">
      <c r="A123" s="204" t="s">
        <v>297</v>
      </c>
      <c r="B123" s="149">
        <v>2018</v>
      </c>
      <c r="C123" s="197" t="s">
        <v>461</v>
      </c>
      <c r="D123" s="149">
        <v>4</v>
      </c>
      <c r="E123" s="151"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v>
      </c>
      <c r="F123" s="151" t="s">
        <v>106</v>
      </c>
      <c r="G123" s="151" t="s">
        <v>115</v>
      </c>
      <c r="H123" s="152" t="s">
        <v>878</v>
      </c>
      <c r="I123" s="153" t="s">
        <v>162</v>
      </c>
      <c r="J123" s="154">
        <v>11</v>
      </c>
      <c r="K123" s="155"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Mejores oportunidades para el desarrollo a través de la cultura, la recreación y el deporte</v>
      </c>
      <c r="L123" s="156" t="s">
        <v>736</v>
      </c>
      <c r="M123" s="198">
        <v>23781808</v>
      </c>
      <c r="N123" s="199" t="s">
        <v>642</v>
      </c>
      <c r="O123" s="200">
        <v>15300000</v>
      </c>
      <c r="P123" s="160"/>
      <c r="Q123" s="161"/>
      <c r="R123" s="161">
        <v>1</v>
      </c>
      <c r="S123" s="161">
        <v>5100000</v>
      </c>
      <c r="T123" s="161">
        <f t="shared" si="6"/>
        <v>20400000</v>
      </c>
      <c r="U123" s="161">
        <v>15300000</v>
      </c>
      <c r="V123" s="201">
        <v>43355</v>
      </c>
      <c r="W123" s="202">
        <v>43356</v>
      </c>
      <c r="X123" s="203">
        <v>43446</v>
      </c>
      <c r="Y123" s="197">
        <v>90</v>
      </c>
      <c r="Z123" s="149">
        <v>30</v>
      </c>
      <c r="AA123" s="166"/>
      <c r="AB123" s="149"/>
      <c r="AC123" s="149"/>
      <c r="AD123" s="149" t="s">
        <v>742</v>
      </c>
      <c r="AE123" s="149"/>
      <c r="AF123" s="167">
        <f t="shared" si="7"/>
        <v>0.75</v>
      </c>
      <c r="AG123" s="168"/>
      <c r="AH123" s="168"/>
    </row>
    <row r="124" spans="1:34" ht="105.75" thickBot="1" x14ac:dyDescent="0.3">
      <c r="A124" s="204" t="s">
        <v>298</v>
      </c>
      <c r="B124" s="149">
        <v>2018</v>
      </c>
      <c r="C124" s="197" t="s">
        <v>462</v>
      </c>
      <c r="D124" s="149">
        <v>4</v>
      </c>
      <c r="E124" s="151"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v>
      </c>
      <c r="F124" s="151" t="s">
        <v>106</v>
      </c>
      <c r="G124" s="151" t="s">
        <v>115</v>
      </c>
      <c r="H124" s="152" t="s">
        <v>542</v>
      </c>
      <c r="I124" s="153" t="s">
        <v>162</v>
      </c>
      <c r="J124" s="154">
        <v>45</v>
      </c>
      <c r="K124" s="155"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156" t="s">
        <v>283</v>
      </c>
      <c r="M124" s="198">
        <v>1023930665</v>
      </c>
      <c r="N124" s="199" t="s">
        <v>284</v>
      </c>
      <c r="O124" s="200">
        <v>9446666</v>
      </c>
      <c r="P124" s="160"/>
      <c r="Q124" s="161"/>
      <c r="R124" s="161">
        <v>1</v>
      </c>
      <c r="S124" s="161">
        <v>1820000</v>
      </c>
      <c r="T124" s="161">
        <f t="shared" si="6"/>
        <v>11266666</v>
      </c>
      <c r="U124" s="161">
        <v>9446666</v>
      </c>
      <c r="V124" s="201">
        <v>43355</v>
      </c>
      <c r="W124" s="202">
        <v>43356</v>
      </c>
      <c r="X124" s="203">
        <v>43465</v>
      </c>
      <c r="Y124" s="197">
        <v>109</v>
      </c>
      <c r="Z124" s="149">
        <v>21</v>
      </c>
      <c r="AA124" s="166"/>
      <c r="AB124" s="149"/>
      <c r="AC124" s="149" t="s">
        <v>742</v>
      </c>
      <c r="AD124" s="149"/>
      <c r="AE124" s="149"/>
      <c r="AF124" s="167">
        <f t="shared" si="7"/>
        <v>0.83846152890304904</v>
      </c>
      <c r="AG124" s="168"/>
      <c r="AH124" s="168"/>
    </row>
    <row r="125" spans="1:34" s="73" customFormat="1" ht="106.5" thickBot="1" x14ac:dyDescent="0.3">
      <c r="A125" s="121" t="s">
        <v>299</v>
      </c>
      <c r="B125" s="90">
        <v>2018</v>
      </c>
      <c r="C125" s="83" t="s">
        <v>463</v>
      </c>
      <c r="D125" s="90">
        <v>9</v>
      </c>
      <c r="E125" s="91"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ARRENDAMIENTO DE BIENES INMUEBLES</v>
      </c>
      <c r="F125" s="91" t="s">
        <v>106</v>
      </c>
      <c r="G125" s="91" t="s">
        <v>115</v>
      </c>
      <c r="H125" s="92" t="s">
        <v>879</v>
      </c>
      <c r="I125" s="93" t="s">
        <v>161</v>
      </c>
      <c r="J125" s="94"/>
      <c r="K125" s="95"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No ha seleccionado un número de programa</v>
      </c>
      <c r="L125" s="96"/>
      <c r="M125" s="108">
        <v>19261621</v>
      </c>
      <c r="N125" s="84" t="s">
        <v>675</v>
      </c>
      <c r="O125" s="109">
        <v>29750000</v>
      </c>
      <c r="P125" s="100"/>
      <c r="Q125" s="101"/>
      <c r="R125" s="101"/>
      <c r="S125" s="101"/>
      <c r="T125" s="101">
        <f t="shared" si="6"/>
        <v>29750000</v>
      </c>
      <c r="U125" s="101">
        <v>29750000</v>
      </c>
      <c r="V125" s="110">
        <v>43368</v>
      </c>
      <c r="W125" s="111">
        <v>43368</v>
      </c>
      <c r="X125" s="112">
        <v>43473</v>
      </c>
      <c r="Y125" s="83">
        <v>105</v>
      </c>
      <c r="Z125" s="90"/>
      <c r="AA125" s="70"/>
      <c r="AB125" s="90"/>
      <c r="AC125" s="90"/>
      <c r="AD125" s="90" t="s">
        <v>742</v>
      </c>
      <c r="AE125" s="90"/>
      <c r="AF125" s="102">
        <f t="shared" si="7"/>
        <v>1</v>
      </c>
      <c r="AG125" s="72"/>
      <c r="AH125" s="72"/>
    </row>
    <row r="126" spans="1:34" ht="136.5" thickBot="1" x14ac:dyDescent="0.3">
      <c r="A126" s="204" t="s">
        <v>300</v>
      </c>
      <c r="B126" s="149">
        <v>2018</v>
      </c>
      <c r="C126" s="197" t="s">
        <v>464</v>
      </c>
      <c r="D126" s="149">
        <v>4</v>
      </c>
      <c r="E126" s="151"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v>
      </c>
      <c r="F126" s="151" t="s">
        <v>106</v>
      </c>
      <c r="G126" s="151" t="s">
        <v>115</v>
      </c>
      <c r="H126" s="152" t="s">
        <v>880</v>
      </c>
      <c r="I126" s="153" t="s">
        <v>162</v>
      </c>
      <c r="J126" s="154">
        <v>11</v>
      </c>
      <c r="K126" s="155"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Mejores oportunidades para el desarrollo a través de la cultura, la recreación y el deporte</v>
      </c>
      <c r="L126" s="156" t="s">
        <v>736</v>
      </c>
      <c r="M126" s="198">
        <v>1015421470</v>
      </c>
      <c r="N126" s="199" t="s">
        <v>629</v>
      </c>
      <c r="O126" s="200">
        <v>23053333</v>
      </c>
      <c r="P126" s="160"/>
      <c r="Q126" s="161"/>
      <c r="R126" s="161">
        <v>1</v>
      </c>
      <c r="S126" s="161">
        <v>4655000</v>
      </c>
      <c r="T126" s="161">
        <f t="shared" si="6"/>
        <v>27708333</v>
      </c>
      <c r="U126" s="161">
        <v>23053333</v>
      </c>
      <c r="V126" s="201">
        <v>43361</v>
      </c>
      <c r="W126" s="202">
        <v>43361</v>
      </c>
      <c r="X126" s="203">
        <v>43464</v>
      </c>
      <c r="Y126" s="197">
        <v>104</v>
      </c>
      <c r="Z126" s="149">
        <v>21</v>
      </c>
      <c r="AA126" s="166"/>
      <c r="AB126" s="149"/>
      <c r="AC126" s="149" t="s">
        <v>742</v>
      </c>
      <c r="AD126" s="149"/>
      <c r="AE126" s="149"/>
      <c r="AF126" s="167">
        <f t="shared" si="7"/>
        <v>0.8319999979789473</v>
      </c>
      <c r="AG126" s="168"/>
      <c r="AH126" s="168"/>
    </row>
    <row r="127" spans="1:34" ht="106.5" thickBot="1" x14ac:dyDescent="0.3">
      <c r="A127" s="204" t="s">
        <v>301</v>
      </c>
      <c r="B127" s="149">
        <v>2018</v>
      </c>
      <c r="C127" s="197" t="s">
        <v>465</v>
      </c>
      <c r="D127" s="149">
        <v>4</v>
      </c>
      <c r="E127" s="151"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v>
      </c>
      <c r="F127" s="151" t="s">
        <v>106</v>
      </c>
      <c r="G127" s="151" t="s">
        <v>115</v>
      </c>
      <c r="H127" s="152" t="s">
        <v>881</v>
      </c>
      <c r="I127" s="153" t="s">
        <v>162</v>
      </c>
      <c r="J127" s="154">
        <v>15</v>
      </c>
      <c r="K127" s="155"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Recuperación, incorporación, vida urbana y control de la ilegalidad</v>
      </c>
      <c r="L127" s="156" t="s">
        <v>739</v>
      </c>
      <c r="M127" s="198">
        <v>1136879425</v>
      </c>
      <c r="N127" s="199" t="s">
        <v>676</v>
      </c>
      <c r="O127" s="200">
        <v>18000000</v>
      </c>
      <c r="P127" s="160"/>
      <c r="Q127" s="161"/>
      <c r="R127" s="161">
        <v>1</v>
      </c>
      <c r="S127" s="161">
        <v>6000000</v>
      </c>
      <c r="T127" s="161">
        <f t="shared" si="6"/>
        <v>24000000</v>
      </c>
      <c r="U127" s="161">
        <v>24000000</v>
      </c>
      <c r="V127" s="201">
        <v>43364</v>
      </c>
      <c r="W127" s="202">
        <v>43364</v>
      </c>
      <c r="X127" s="203">
        <v>43454</v>
      </c>
      <c r="Y127" s="197">
        <v>90</v>
      </c>
      <c r="Z127" s="149">
        <v>30</v>
      </c>
      <c r="AA127" s="166"/>
      <c r="AB127" s="149"/>
      <c r="AC127" s="149" t="s">
        <v>742</v>
      </c>
      <c r="AD127" s="149"/>
      <c r="AE127" s="149"/>
      <c r="AF127" s="167">
        <f t="shared" si="7"/>
        <v>1</v>
      </c>
      <c r="AG127" s="168"/>
      <c r="AH127" s="168"/>
    </row>
    <row r="128" spans="1:34" ht="121.5" thickBot="1" x14ac:dyDescent="0.3">
      <c r="A128" s="204" t="s">
        <v>302</v>
      </c>
      <c r="B128" s="149">
        <v>2018</v>
      </c>
      <c r="C128" s="197" t="s">
        <v>466</v>
      </c>
      <c r="D128" s="149">
        <v>4</v>
      </c>
      <c r="E128" s="151"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v>
      </c>
      <c r="F128" s="151" t="s">
        <v>106</v>
      </c>
      <c r="G128" s="151" t="s">
        <v>115</v>
      </c>
      <c r="H128" s="152" t="s">
        <v>882</v>
      </c>
      <c r="I128" s="153" t="s">
        <v>162</v>
      </c>
      <c r="J128" s="154">
        <v>2</v>
      </c>
      <c r="K128" s="155"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Desarrollo integral desde la gestación hasta la adolescencia</v>
      </c>
      <c r="L128" s="156" t="s">
        <v>737</v>
      </c>
      <c r="M128" s="198" t="s">
        <v>725</v>
      </c>
      <c r="N128" s="199" t="s">
        <v>677</v>
      </c>
      <c r="O128" s="200">
        <v>62348000</v>
      </c>
      <c r="P128" s="160"/>
      <c r="Q128" s="161"/>
      <c r="R128" s="161"/>
      <c r="S128" s="161"/>
      <c r="T128" s="161">
        <f t="shared" si="6"/>
        <v>62348000</v>
      </c>
      <c r="U128" s="161">
        <v>62348000</v>
      </c>
      <c r="V128" s="201">
        <v>43364</v>
      </c>
      <c r="W128" s="202">
        <v>43376</v>
      </c>
      <c r="X128" s="203">
        <v>43498</v>
      </c>
      <c r="Y128" s="197">
        <v>120</v>
      </c>
      <c r="Z128" s="149"/>
      <c r="AA128" s="166"/>
      <c r="AB128" s="149"/>
      <c r="AC128" s="149" t="s">
        <v>742</v>
      </c>
      <c r="AD128" s="149"/>
      <c r="AE128" s="149"/>
      <c r="AF128" s="167">
        <f t="shared" si="7"/>
        <v>1</v>
      </c>
      <c r="AG128" s="168"/>
      <c r="AH128" s="168"/>
    </row>
    <row r="129" spans="1:34" ht="105.75" thickBot="1" x14ac:dyDescent="0.3">
      <c r="A129" s="204" t="s">
        <v>303</v>
      </c>
      <c r="B129" s="149">
        <v>2018</v>
      </c>
      <c r="C129" s="197" t="s">
        <v>467</v>
      </c>
      <c r="D129" s="149">
        <v>4</v>
      </c>
      <c r="E129" s="151"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v>
      </c>
      <c r="F129" s="151" t="s">
        <v>106</v>
      </c>
      <c r="G129" s="151" t="s">
        <v>115</v>
      </c>
      <c r="H129" s="152" t="s">
        <v>883</v>
      </c>
      <c r="I129" s="153" t="s">
        <v>162</v>
      </c>
      <c r="J129" s="154">
        <v>18</v>
      </c>
      <c r="K129" s="155"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Mejor movilidad para todos</v>
      </c>
      <c r="L129" s="156" t="s">
        <v>739</v>
      </c>
      <c r="M129" s="198">
        <v>51907536</v>
      </c>
      <c r="N129" s="199" t="s">
        <v>640</v>
      </c>
      <c r="O129" s="200">
        <v>9446666</v>
      </c>
      <c r="P129" s="160"/>
      <c r="Q129" s="161"/>
      <c r="R129" s="161">
        <v>1</v>
      </c>
      <c r="S129" s="161">
        <v>2030000</v>
      </c>
      <c r="T129" s="161">
        <f t="shared" si="6"/>
        <v>11476666</v>
      </c>
      <c r="U129" s="161">
        <v>11476666</v>
      </c>
      <c r="V129" s="201">
        <v>43364</v>
      </c>
      <c r="W129" s="202">
        <v>43364</v>
      </c>
      <c r="X129" s="203">
        <v>43465</v>
      </c>
      <c r="Y129" s="197">
        <v>100</v>
      </c>
      <c r="Z129" s="149">
        <v>30</v>
      </c>
      <c r="AA129" s="166"/>
      <c r="AB129" s="149"/>
      <c r="AC129" s="149" t="s">
        <v>742</v>
      </c>
      <c r="AD129" s="149"/>
      <c r="AE129" s="149"/>
      <c r="AF129" s="167">
        <f t="shared" si="7"/>
        <v>1</v>
      </c>
      <c r="AG129" s="168"/>
      <c r="AH129" s="168"/>
    </row>
    <row r="130" spans="1:34" ht="106.5" thickBot="1" x14ac:dyDescent="0.3">
      <c r="A130" s="204" t="s">
        <v>304</v>
      </c>
      <c r="B130" s="149">
        <v>2018</v>
      </c>
      <c r="C130" s="197" t="s">
        <v>468</v>
      </c>
      <c r="D130" s="149">
        <v>4</v>
      </c>
      <c r="E130" s="151"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v>
      </c>
      <c r="F130" s="151" t="s">
        <v>106</v>
      </c>
      <c r="G130" s="151" t="s">
        <v>115</v>
      </c>
      <c r="H130" s="152" t="s">
        <v>884</v>
      </c>
      <c r="I130" s="153" t="s">
        <v>162</v>
      </c>
      <c r="J130" s="154">
        <v>45</v>
      </c>
      <c r="K130" s="155"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56" t="s">
        <v>283</v>
      </c>
      <c r="M130" s="198">
        <v>1032449032</v>
      </c>
      <c r="N130" s="199" t="s">
        <v>584</v>
      </c>
      <c r="O130" s="200">
        <v>16612500</v>
      </c>
      <c r="P130" s="160"/>
      <c r="Q130" s="161"/>
      <c r="R130" s="161">
        <v>1</v>
      </c>
      <c r="S130" s="161">
        <v>6645000</v>
      </c>
      <c r="T130" s="161">
        <f t="shared" si="6"/>
        <v>23257500</v>
      </c>
      <c r="U130" s="161">
        <v>23257000</v>
      </c>
      <c r="V130" s="201">
        <v>43368</v>
      </c>
      <c r="W130" s="202">
        <v>43368</v>
      </c>
      <c r="X130" s="203">
        <v>43443</v>
      </c>
      <c r="Y130" s="197">
        <v>75</v>
      </c>
      <c r="Z130" s="149">
        <v>30</v>
      </c>
      <c r="AA130" s="166"/>
      <c r="AB130" s="149"/>
      <c r="AC130" s="149"/>
      <c r="AD130" s="149" t="s">
        <v>742</v>
      </c>
      <c r="AE130" s="149"/>
      <c r="AF130" s="167">
        <f t="shared" si="7"/>
        <v>0.99997850155863699</v>
      </c>
      <c r="AG130" s="168"/>
      <c r="AH130" s="168"/>
    </row>
    <row r="131" spans="1:34" ht="105.75" thickBot="1" x14ac:dyDescent="0.3">
      <c r="A131" s="204" t="s">
        <v>305</v>
      </c>
      <c r="B131" s="149">
        <v>2018</v>
      </c>
      <c r="C131" s="197" t="s">
        <v>469</v>
      </c>
      <c r="D131" s="149">
        <v>4</v>
      </c>
      <c r="E131" s="151"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v>
      </c>
      <c r="F131" s="151" t="s">
        <v>106</v>
      </c>
      <c r="G131" s="151" t="s">
        <v>115</v>
      </c>
      <c r="H131" s="152" t="s">
        <v>885</v>
      </c>
      <c r="I131" s="153" t="s">
        <v>162</v>
      </c>
      <c r="J131" s="154">
        <v>45</v>
      </c>
      <c r="K131" s="155"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56" t="s">
        <v>283</v>
      </c>
      <c r="M131" s="198">
        <v>52331883</v>
      </c>
      <c r="N131" s="199" t="s">
        <v>635</v>
      </c>
      <c r="O131" s="200">
        <v>7500000</v>
      </c>
      <c r="P131" s="160"/>
      <c r="Q131" s="161"/>
      <c r="R131" s="161">
        <v>1</v>
      </c>
      <c r="S131" s="161">
        <v>3000000</v>
      </c>
      <c r="T131" s="161">
        <f t="shared" si="6"/>
        <v>10500000</v>
      </c>
      <c r="U131" s="161">
        <v>10500000</v>
      </c>
      <c r="V131" s="201">
        <v>43368</v>
      </c>
      <c r="W131" s="202">
        <v>43370</v>
      </c>
      <c r="X131" s="203">
        <v>43450</v>
      </c>
      <c r="Y131" s="197">
        <v>80</v>
      </c>
      <c r="Z131" s="149">
        <v>30</v>
      </c>
      <c r="AA131" s="166"/>
      <c r="AB131" s="149"/>
      <c r="AC131" s="149" t="s">
        <v>742</v>
      </c>
      <c r="AD131" s="149"/>
      <c r="AE131" s="149"/>
      <c r="AF131" s="167">
        <f t="shared" si="7"/>
        <v>1</v>
      </c>
      <c r="AG131" s="168"/>
      <c r="AH131" s="168"/>
    </row>
    <row r="132" spans="1:34" ht="105.75" thickBot="1" x14ac:dyDescent="0.3">
      <c r="A132" s="204" t="s">
        <v>306</v>
      </c>
      <c r="B132" s="149">
        <v>2018</v>
      </c>
      <c r="C132" s="197" t="s">
        <v>470</v>
      </c>
      <c r="D132" s="149">
        <v>4</v>
      </c>
      <c r="E132" s="151"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v>
      </c>
      <c r="F132" s="151" t="s">
        <v>106</v>
      </c>
      <c r="G132" s="151" t="s">
        <v>115</v>
      </c>
      <c r="H132" s="152" t="s">
        <v>886</v>
      </c>
      <c r="I132" s="153" t="s">
        <v>162</v>
      </c>
      <c r="J132" s="154">
        <v>15</v>
      </c>
      <c r="K132" s="155"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Recuperación, incorporación, vida urbana y control de la ilegalidad</v>
      </c>
      <c r="L132" s="156" t="s">
        <v>735</v>
      </c>
      <c r="M132" s="198">
        <v>52865785</v>
      </c>
      <c r="N132" s="199" t="s">
        <v>585</v>
      </c>
      <c r="O132" s="200">
        <v>13616667</v>
      </c>
      <c r="P132" s="160"/>
      <c r="Q132" s="161"/>
      <c r="R132" s="161"/>
      <c r="S132" s="161"/>
      <c r="T132" s="161">
        <f t="shared" si="6"/>
        <v>13616667</v>
      </c>
      <c r="U132" s="161">
        <v>13616667</v>
      </c>
      <c r="V132" s="201">
        <v>43370</v>
      </c>
      <c r="W132" s="202">
        <v>43370</v>
      </c>
      <c r="X132" s="203">
        <v>43465</v>
      </c>
      <c r="Y132" s="197">
        <v>95</v>
      </c>
      <c r="Z132" s="149"/>
      <c r="AA132" s="166"/>
      <c r="AB132" s="149"/>
      <c r="AC132" s="149"/>
      <c r="AD132" s="149" t="s">
        <v>742</v>
      </c>
      <c r="AE132" s="149"/>
      <c r="AF132" s="167">
        <f t="shared" si="7"/>
        <v>1</v>
      </c>
      <c r="AG132" s="168"/>
      <c r="AH132" s="168"/>
    </row>
    <row r="133" spans="1:34" ht="226.5" thickBot="1" x14ac:dyDescent="0.3">
      <c r="A133" s="204" t="s">
        <v>307</v>
      </c>
      <c r="B133" s="149">
        <v>2018</v>
      </c>
      <c r="C133" s="197" t="s">
        <v>471</v>
      </c>
      <c r="D133" s="149">
        <v>4</v>
      </c>
      <c r="E133" s="151"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v>
      </c>
      <c r="F133" s="151" t="s">
        <v>106</v>
      </c>
      <c r="G133" s="151" t="s">
        <v>115</v>
      </c>
      <c r="H133" s="152" t="s">
        <v>887</v>
      </c>
      <c r="I133" s="153" t="s">
        <v>162</v>
      </c>
      <c r="J133" s="154">
        <v>45</v>
      </c>
      <c r="K133" s="155"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156" t="s">
        <v>283</v>
      </c>
      <c r="M133" s="198">
        <v>40326729</v>
      </c>
      <c r="N133" s="199" t="s">
        <v>591</v>
      </c>
      <c r="O133" s="200">
        <v>9333333</v>
      </c>
      <c r="P133" s="160"/>
      <c r="Q133" s="161"/>
      <c r="R133" s="161">
        <v>1</v>
      </c>
      <c r="S133" s="161">
        <v>3200000</v>
      </c>
      <c r="T133" s="161">
        <f t="shared" si="6"/>
        <v>12533333</v>
      </c>
      <c r="U133" s="161">
        <v>12533333</v>
      </c>
      <c r="V133" s="201">
        <v>43370</v>
      </c>
      <c r="W133" s="202">
        <v>43370</v>
      </c>
      <c r="X133" s="203">
        <v>43440</v>
      </c>
      <c r="Y133" s="197">
        <v>70</v>
      </c>
      <c r="Z133" s="149">
        <v>24</v>
      </c>
      <c r="AA133" s="166"/>
      <c r="AB133" s="149"/>
      <c r="AC133" s="149"/>
      <c r="AD133" s="149" t="s">
        <v>742</v>
      </c>
      <c r="AE133" s="149"/>
      <c r="AF133" s="167">
        <f t="shared" si="7"/>
        <v>1</v>
      </c>
      <c r="AG133" s="168"/>
      <c r="AH133" s="168"/>
    </row>
    <row r="134" spans="1:34" ht="105.75" thickBot="1" x14ac:dyDescent="0.3">
      <c r="A134" s="204" t="s">
        <v>308</v>
      </c>
      <c r="B134" s="149">
        <v>2018</v>
      </c>
      <c r="C134" s="197" t="s">
        <v>472</v>
      </c>
      <c r="D134" s="149">
        <v>4</v>
      </c>
      <c r="E134" s="151"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v>
      </c>
      <c r="F134" s="151" t="s">
        <v>106</v>
      </c>
      <c r="G134" s="151" t="s">
        <v>115</v>
      </c>
      <c r="H134" s="152" t="s">
        <v>888</v>
      </c>
      <c r="I134" s="153" t="s">
        <v>162</v>
      </c>
      <c r="J134" s="154">
        <v>45</v>
      </c>
      <c r="K134" s="155"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56" t="s">
        <v>283</v>
      </c>
      <c r="M134" s="198">
        <v>1129582965</v>
      </c>
      <c r="N134" s="199" t="s">
        <v>678</v>
      </c>
      <c r="O134" s="200">
        <v>7820000</v>
      </c>
      <c r="P134" s="160"/>
      <c r="Q134" s="161"/>
      <c r="R134" s="161">
        <v>1</v>
      </c>
      <c r="S134" s="161">
        <v>1694333</v>
      </c>
      <c r="T134" s="161">
        <f t="shared" si="6"/>
        <v>9514333</v>
      </c>
      <c r="U134" s="161">
        <v>9514333</v>
      </c>
      <c r="V134" s="201">
        <v>43382</v>
      </c>
      <c r="W134" s="202">
        <v>43391</v>
      </c>
      <c r="X134" s="203">
        <v>43451</v>
      </c>
      <c r="Y134" s="197">
        <v>60</v>
      </c>
      <c r="Z134" s="149">
        <v>13</v>
      </c>
      <c r="AA134" s="166"/>
      <c r="AB134" s="149"/>
      <c r="AC134" s="149"/>
      <c r="AD134" s="149" t="s">
        <v>742</v>
      </c>
      <c r="AE134" s="149"/>
      <c r="AF134" s="167">
        <f t="shared" si="7"/>
        <v>1</v>
      </c>
      <c r="AG134" s="168"/>
      <c r="AH134" s="168"/>
    </row>
    <row r="135" spans="1:34" ht="105.75" thickBot="1" x14ac:dyDescent="0.3">
      <c r="A135" s="204" t="s">
        <v>309</v>
      </c>
      <c r="B135" s="149">
        <v>2018</v>
      </c>
      <c r="C135" s="197" t="s">
        <v>473</v>
      </c>
      <c r="D135" s="149">
        <v>4</v>
      </c>
      <c r="E135" s="151"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v>
      </c>
      <c r="F135" s="151" t="s">
        <v>106</v>
      </c>
      <c r="G135" s="151" t="s">
        <v>115</v>
      </c>
      <c r="H135" s="152" t="s">
        <v>888</v>
      </c>
      <c r="I135" s="153" t="s">
        <v>162</v>
      </c>
      <c r="J135" s="154">
        <v>45</v>
      </c>
      <c r="K135" s="155"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56" t="s">
        <v>283</v>
      </c>
      <c r="M135" s="198">
        <v>1010186825</v>
      </c>
      <c r="N135" s="199" t="s">
        <v>679</v>
      </c>
      <c r="O135" s="200">
        <v>7820000</v>
      </c>
      <c r="P135" s="160"/>
      <c r="Q135" s="161"/>
      <c r="R135" s="161"/>
      <c r="S135" s="161"/>
      <c r="T135" s="161">
        <f t="shared" si="6"/>
        <v>7820000</v>
      </c>
      <c r="U135" s="161">
        <v>7820000</v>
      </c>
      <c r="V135" s="201">
        <v>43371</v>
      </c>
      <c r="W135" s="202">
        <v>43371</v>
      </c>
      <c r="X135" s="203">
        <v>43431</v>
      </c>
      <c r="Y135" s="197">
        <v>60</v>
      </c>
      <c r="Z135" s="149"/>
      <c r="AA135" s="166"/>
      <c r="AB135" s="149"/>
      <c r="AC135" s="149"/>
      <c r="AD135" s="149"/>
      <c r="AE135" s="149" t="s">
        <v>742</v>
      </c>
      <c r="AF135" s="167">
        <f t="shared" si="7"/>
        <v>1</v>
      </c>
      <c r="AG135" s="168"/>
      <c r="AH135" s="168"/>
    </row>
    <row r="136" spans="1:34" ht="151.5" thickBot="1" x14ac:dyDescent="0.3">
      <c r="A136" s="204" t="s">
        <v>310</v>
      </c>
      <c r="B136" s="149">
        <v>2018</v>
      </c>
      <c r="C136" s="197" t="s">
        <v>474</v>
      </c>
      <c r="D136" s="149">
        <v>4</v>
      </c>
      <c r="E136" s="151"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v>
      </c>
      <c r="F136" s="151" t="s">
        <v>106</v>
      </c>
      <c r="G136" s="151" t="s">
        <v>115</v>
      </c>
      <c r="H136" s="152" t="s">
        <v>889</v>
      </c>
      <c r="I136" s="153" t="s">
        <v>162</v>
      </c>
      <c r="J136" s="154">
        <v>45</v>
      </c>
      <c r="K136" s="155"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56" t="s">
        <v>283</v>
      </c>
      <c r="M136" s="198">
        <v>52430142</v>
      </c>
      <c r="N136" s="199" t="s">
        <v>680</v>
      </c>
      <c r="O136" s="200">
        <v>7820000</v>
      </c>
      <c r="P136" s="160"/>
      <c r="Q136" s="161"/>
      <c r="R136" s="161">
        <v>1</v>
      </c>
      <c r="S136" s="161">
        <v>3779666</v>
      </c>
      <c r="T136" s="161">
        <f t="shared" si="6"/>
        <v>11599666</v>
      </c>
      <c r="U136" s="161">
        <v>11599666</v>
      </c>
      <c r="V136" s="201">
        <v>43374</v>
      </c>
      <c r="W136" s="202">
        <v>43375</v>
      </c>
      <c r="X136" s="203">
        <v>43435</v>
      </c>
      <c r="Y136" s="197">
        <v>60</v>
      </c>
      <c r="Z136" s="149">
        <v>29</v>
      </c>
      <c r="AA136" s="166"/>
      <c r="AB136" s="149"/>
      <c r="AC136" s="149"/>
      <c r="AD136" s="149" t="s">
        <v>742</v>
      </c>
      <c r="AE136" s="149"/>
      <c r="AF136" s="167">
        <f t="shared" si="7"/>
        <v>1</v>
      </c>
      <c r="AG136" s="168"/>
      <c r="AH136" s="168"/>
    </row>
    <row r="137" spans="1:34" ht="105.75" thickBot="1" x14ac:dyDescent="0.3">
      <c r="A137" s="204" t="s">
        <v>311</v>
      </c>
      <c r="B137" s="149">
        <v>2018</v>
      </c>
      <c r="C137" s="197" t="s">
        <v>475</v>
      </c>
      <c r="D137" s="149">
        <v>4</v>
      </c>
      <c r="E137" s="151"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v>
      </c>
      <c r="F137" s="151" t="s">
        <v>106</v>
      </c>
      <c r="G137" s="151" t="s">
        <v>115</v>
      </c>
      <c r="H137" s="152" t="s">
        <v>890</v>
      </c>
      <c r="I137" s="153" t="s">
        <v>162</v>
      </c>
      <c r="J137" s="154">
        <v>45</v>
      </c>
      <c r="K137" s="155"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56" t="s">
        <v>283</v>
      </c>
      <c r="M137" s="198">
        <v>1018407386</v>
      </c>
      <c r="N137" s="199" t="s">
        <v>608</v>
      </c>
      <c r="O137" s="200">
        <v>7820000</v>
      </c>
      <c r="P137" s="160"/>
      <c r="Q137" s="161"/>
      <c r="R137" s="161">
        <v>1</v>
      </c>
      <c r="S137" s="161">
        <v>3910000</v>
      </c>
      <c r="T137" s="161">
        <f t="shared" si="6"/>
        <v>11730000</v>
      </c>
      <c r="U137" s="161">
        <v>11730000</v>
      </c>
      <c r="V137" s="201">
        <v>43371</v>
      </c>
      <c r="W137" s="202">
        <v>43371</v>
      </c>
      <c r="X137" s="203">
        <v>43431</v>
      </c>
      <c r="Y137" s="197">
        <v>60</v>
      </c>
      <c r="Z137" s="149">
        <v>30</v>
      </c>
      <c r="AA137" s="166"/>
      <c r="AB137" s="149"/>
      <c r="AC137" s="149"/>
      <c r="AD137" s="149" t="s">
        <v>742</v>
      </c>
      <c r="AE137" s="149"/>
      <c r="AF137" s="167">
        <f t="shared" si="7"/>
        <v>1</v>
      </c>
      <c r="AG137" s="168"/>
      <c r="AH137" s="168"/>
    </row>
    <row r="138" spans="1:34" ht="166.5" thickBot="1" x14ac:dyDescent="0.3">
      <c r="A138" s="204" t="s">
        <v>312</v>
      </c>
      <c r="B138" s="149">
        <v>2018</v>
      </c>
      <c r="C138" s="197" t="s">
        <v>476</v>
      </c>
      <c r="D138" s="149">
        <v>4</v>
      </c>
      <c r="E138" s="151"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v>
      </c>
      <c r="F138" s="151" t="s">
        <v>106</v>
      </c>
      <c r="G138" s="151" t="s">
        <v>115</v>
      </c>
      <c r="H138" s="152" t="s">
        <v>891</v>
      </c>
      <c r="I138" s="153" t="s">
        <v>162</v>
      </c>
      <c r="J138" s="154">
        <v>45</v>
      </c>
      <c r="K138" s="155"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56" t="s">
        <v>283</v>
      </c>
      <c r="M138" s="198">
        <v>28089387</v>
      </c>
      <c r="N138" s="199" t="s">
        <v>681</v>
      </c>
      <c r="O138" s="200">
        <v>3400000</v>
      </c>
      <c r="P138" s="160"/>
      <c r="Q138" s="161"/>
      <c r="R138" s="161">
        <v>1</v>
      </c>
      <c r="S138" s="161">
        <v>1700000</v>
      </c>
      <c r="T138" s="161">
        <f t="shared" si="6"/>
        <v>5100000</v>
      </c>
      <c r="U138" s="161">
        <v>5100000</v>
      </c>
      <c r="V138" s="201">
        <v>43370</v>
      </c>
      <c r="W138" s="202">
        <v>43374</v>
      </c>
      <c r="X138" s="203">
        <v>43434</v>
      </c>
      <c r="Y138" s="197">
        <v>60</v>
      </c>
      <c r="Z138" s="149">
        <v>30</v>
      </c>
      <c r="AA138" s="166"/>
      <c r="AB138" s="149"/>
      <c r="AC138" s="149"/>
      <c r="AD138" s="149" t="s">
        <v>742</v>
      </c>
      <c r="AE138" s="149"/>
      <c r="AF138" s="167">
        <f t="shared" si="7"/>
        <v>1</v>
      </c>
      <c r="AG138" s="168"/>
      <c r="AH138" s="168"/>
    </row>
    <row r="139" spans="1:34" ht="105.75" thickBot="1" x14ac:dyDescent="0.3">
      <c r="A139" s="204" t="s">
        <v>313</v>
      </c>
      <c r="B139" s="149">
        <v>2018</v>
      </c>
      <c r="C139" s="197" t="s">
        <v>477</v>
      </c>
      <c r="D139" s="149">
        <v>4</v>
      </c>
      <c r="E139" s="151"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CONTRATOS DE PRESTACIÓN DE SERVICIOS</v>
      </c>
      <c r="F139" s="151" t="s">
        <v>106</v>
      </c>
      <c r="G139" s="151" t="s">
        <v>115</v>
      </c>
      <c r="H139" s="152" t="s">
        <v>892</v>
      </c>
      <c r="I139" s="153" t="s">
        <v>162</v>
      </c>
      <c r="J139" s="154">
        <v>45</v>
      </c>
      <c r="K139" s="155"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56" t="s">
        <v>283</v>
      </c>
      <c r="M139" s="198">
        <v>80073433</v>
      </c>
      <c r="N139" s="199" t="s">
        <v>743</v>
      </c>
      <c r="O139" s="200">
        <v>13000000</v>
      </c>
      <c r="P139" s="160"/>
      <c r="Q139" s="161"/>
      <c r="R139" s="161">
        <v>1</v>
      </c>
      <c r="S139" s="161">
        <v>5633333</v>
      </c>
      <c r="T139" s="161">
        <f t="shared" si="6"/>
        <v>18633333</v>
      </c>
      <c r="U139" s="161">
        <v>18633333</v>
      </c>
      <c r="V139" s="201">
        <v>43378</v>
      </c>
      <c r="W139" s="202">
        <v>43378</v>
      </c>
      <c r="X139" s="203">
        <v>43438</v>
      </c>
      <c r="Y139" s="197">
        <v>60</v>
      </c>
      <c r="Z139" s="149">
        <v>26</v>
      </c>
      <c r="AA139" s="166"/>
      <c r="AB139" s="149"/>
      <c r="AC139" s="149"/>
      <c r="AD139" s="149" t="s">
        <v>742</v>
      </c>
      <c r="AE139" s="149"/>
      <c r="AF139" s="167">
        <f t="shared" si="7"/>
        <v>1</v>
      </c>
      <c r="AG139" s="168"/>
      <c r="AH139" s="168"/>
    </row>
    <row r="140" spans="1:34" ht="105.75" thickBot="1" x14ac:dyDescent="0.3">
      <c r="A140" s="204" t="s">
        <v>314</v>
      </c>
      <c r="B140" s="149">
        <v>2018</v>
      </c>
      <c r="C140" s="197" t="s">
        <v>478</v>
      </c>
      <c r="D140" s="149">
        <v>4</v>
      </c>
      <c r="E140" s="151"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v>
      </c>
      <c r="F140" s="151" t="s">
        <v>106</v>
      </c>
      <c r="G140" s="151" t="s">
        <v>115</v>
      </c>
      <c r="H140" s="152" t="s">
        <v>893</v>
      </c>
      <c r="I140" s="153" t="s">
        <v>162</v>
      </c>
      <c r="J140" s="154">
        <v>45</v>
      </c>
      <c r="K140" s="155"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56" t="s">
        <v>283</v>
      </c>
      <c r="M140" s="198">
        <v>79634980</v>
      </c>
      <c r="N140" s="199" t="s">
        <v>682</v>
      </c>
      <c r="O140" s="200">
        <v>7820000</v>
      </c>
      <c r="P140" s="160"/>
      <c r="Q140" s="161"/>
      <c r="R140" s="161">
        <v>1</v>
      </c>
      <c r="S140" s="161">
        <v>3910000</v>
      </c>
      <c r="T140" s="161">
        <f t="shared" si="6"/>
        <v>11730000</v>
      </c>
      <c r="U140" s="161">
        <v>11730000</v>
      </c>
      <c r="V140" s="201">
        <v>43371</v>
      </c>
      <c r="W140" s="202">
        <v>43371</v>
      </c>
      <c r="X140" s="203">
        <v>43431</v>
      </c>
      <c r="Y140" s="197">
        <v>60</v>
      </c>
      <c r="Z140" s="149">
        <v>30</v>
      </c>
      <c r="AA140" s="166"/>
      <c r="AB140" s="149"/>
      <c r="AC140" s="149"/>
      <c r="AD140" s="149" t="s">
        <v>742</v>
      </c>
      <c r="AE140" s="149"/>
      <c r="AF140" s="167">
        <f t="shared" si="7"/>
        <v>1</v>
      </c>
      <c r="AG140" s="168"/>
      <c r="AH140" s="168"/>
    </row>
    <row r="141" spans="1:34" ht="105.75" thickBot="1" x14ac:dyDescent="0.3">
      <c r="A141" s="204" t="s">
        <v>315</v>
      </c>
      <c r="B141" s="149">
        <v>2018</v>
      </c>
      <c r="C141" s="197" t="s">
        <v>479</v>
      </c>
      <c r="D141" s="149">
        <v>4</v>
      </c>
      <c r="E141" s="151"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v>
      </c>
      <c r="F141" s="151" t="s">
        <v>106</v>
      </c>
      <c r="G141" s="151" t="s">
        <v>115</v>
      </c>
      <c r="H141" s="152" t="s">
        <v>888</v>
      </c>
      <c r="I141" s="153" t="s">
        <v>162</v>
      </c>
      <c r="J141" s="154">
        <v>45</v>
      </c>
      <c r="K141" s="155"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56" t="s">
        <v>283</v>
      </c>
      <c r="M141" s="198">
        <v>53107494</v>
      </c>
      <c r="N141" s="199" t="s">
        <v>683</v>
      </c>
      <c r="O141" s="200">
        <v>7820000</v>
      </c>
      <c r="P141" s="160"/>
      <c r="Q141" s="161"/>
      <c r="R141" s="161">
        <v>1</v>
      </c>
      <c r="S141" s="161">
        <v>3779666</v>
      </c>
      <c r="T141" s="161">
        <f t="shared" si="6"/>
        <v>11599666</v>
      </c>
      <c r="U141" s="161">
        <v>11599666</v>
      </c>
      <c r="V141" s="201">
        <v>43374</v>
      </c>
      <c r="W141" s="202">
        <v>43375</v>
      </c>
      <c r="X141" s="203">
        <v>43435</v>
      </c>
      <c r="Y141" s="197">
        <v>60</v>
      </c>
      <c r="Z141" s="149">
        <v>29</v>
      </c>
      <c r="AA141" s="166"/>
      <c r="AB141" s="149"/>
      <c r="AC141" s="149"/>
      <c r="AD141" s="149" t="s">
        <v>742</v>
      </c>
      <c r="AE141" s="149"/>
      <c r="AF141" s="167">
        <f t="shared" si="7"/>
        <v>1</v>
      </c>
      <c r="AG141" s="168"/>
      <c r="AH141" s="168"/>
    </row>
    <row r="142" spans="1:34" ht="105.75" thickBot="1" x14ac:dyDescent="0.3">
      <c r="A142" s="204" t="s">
        <v>316</v>
      </c>
      <c r="B142" s="149">
        <v>2018</v>
      </c>
      <c r="C142" s="197" t="s">
        <v>480</v>
      </c>
      <c r="D142" s="149">
        <v>4</v>
      </c>
      <c r="E142" s="151"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v>
      </c>
      <c r="F142" s="151" t="s">
        <v>106</v>
      </c>
      <c r="G142" s="151" t="s">
        <v>115</v>
      </c>
      <c r="H142" s="152" t="s">
        <v>894</v>
      </c>
      <c r="I142" s="153" t="s">
        <v>162</v>
      </c>
      <c r="J142" s="154">
        <v>45</v>
      </c>
      <c r="K142" s="155"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156" t="s">
        <v>283</v>
      </c>
      <c r="M142" s="198">
        <v>1066178962</v>
      </c>
      <c r="N142" s="205" t="s">
        <v>600</v>
      </c>
      <c r="O142" s="200">
        <v>10160000</v>
      </c>
      <c r="P142" s="160"/>
      <c r="Q142" s="161"/>
      <c r="R142" s="161">
        <v>1</v>
      </c>
      <c r="S142" s="161">
        <v>5080000</v>
      </c>
      <c r="T142" s="161">
        <f t="shared" si="6"/>
        <v>15240000</v>
      </c>
      <c r="U142" s="161">
        <v>15240000</v>
      </c>
      <c r="V142" s="201">
        <v>43371</v>
      </c>
      <c r="W142" s="202">
        <v>43371</v>
      </c>
      <c r="X142" s="203">
        <v>43431</v>
      </c>
      <c r="Y142" s="197">
        <v>60</v>
      </c>
      <c r="Z142" s="149">
        <v>30</v>
      </c>
      <c r="AA142" s="166"/>
      <c r="AB142" s="149"/>
      <c r="AC142" s="149"/>
      <c r="AD142" s="149" t="s">
        <v>742</v>
      </c>
      <c r="AE142" s="149"/>
      <c r="AF142" s="167">
        <f t="shared" si="7"/>
        <v>1</v>
      </c>
      <c r="AG142" s="168"/>
      <c r="AH142" s="168"/>
    </row>
    <row r="143" spans="1:34" ht="105.75" thickBot="1" x14ac:dyDescent="0.3">
      <c r="A143" s="204" t="s">
        <v>317</v>
      </c>
      <c r="B143" s="149">
        <v>2018</v>
      </c>
      <c r="C143" s="197" t="s">
        <v>481</v>
      </c>
      <c r="D143" s="149">
        <v>4</v>
      </c>
      <c r="E143" s="151"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v>
      </c>
      <c r="F143" s="151" t="s">
        <v>106</v>
      </c>
      <c r="G143" s="151" t="s">
        <v>115</v>
      </c>
      <c r="H143" s="152" t="s">
        <v>895</v>
      </c>
      <c r="I143" s="153" t="s">
        <v>162</v>
      </c>
      <c r="J143" s="154">
        <v>45</v>
      </c>
      <c r="K143" s="155"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156" t="s">
        <v>283</v>
      </c>
      <c r="M143" s="198">
        <v>52530406</v>
      </c>
      <c r="N143" s="199" t="s">
        <v>684</v>
      </c>
      <c r="O143" s="200">
        <v>10160000</v>
      </c>
      <c r="P143" s="160"/>
      <c r="Q143" s="161"/>
      <c r="R143" s="161">
        <v>1</v>
      </c>
      <c r="S143" s="161">
        <v>5080000</v>
      </c>
      <c r="T143" s="161">
        <f t="shared" si="6"/>
        <v>15240000</v>
      </c>
      <c r="U143" s="161">
        <v>15240000</v>
      </c>
      <c r="V143" s="201">
        <v>43371</v>
      </c>
      <c r="W143" s="202">
        <v>43371</v>
      </c>
      <c r="X143" s="203">
        <v>43431</v>
      </c>
      <c r="Y143" s="197">
        <v>60</v>
      </c>
      <c r="Z143" s="149">
        <v>30</v>
      </c>
      <c r="AA143" s="166"/>
      <c r="AB143" s="149"/>
      <c r="AC143" s="149"/>
      <c r="AD143" s="149" t="s">
        <v>742</v>
      </c>
      <c r="AE143" s="149"/>
      <c r="AF143" s="167">
        <f t="shared" si="7"/>
        <v>1</v>
      </c>
      <c r="AG143" s="168"/>
      <c r="AH143" s="168"/>
    </row>
    <row r="144" spans="1:34" ht="105.75" thickBot="1" x14ac:dyDescent="0.3">
      <c r="A144" s="204" t="s">
        <v>318</v>
      </c>
      <c r="B144" s="149">
        <v>2018</v>
      </c>
      <c r="C144" s="197" t="s">
        <v>482</v>
      </c>
      <c r="D144" s="149">
        <v>4</v>
      </c>
      <c r="E144" s="151"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v>
      </c>
      <c r="F144" s="151" t="s">
        <v>106</v>
      </c>
      <c r="G144" s="151" t="s">
        <v>115</v>
      </c>
      <c r="H144" s="152" t="s">
        <v>896</v>
      </c>
      <c r="I144" s="153" t="s">
        <v>162</v>
      </c>
      <c r="J144" s="154">
        <v>45</v>
      </c>
      <c r="K144" s="155"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56" t="s">
        <v>283</v>
      </c>
      <c r="M144" s="198">
        <v>1018483088</v>
      </c>
      <c r="N144" s="199" t="s">
        <v>580</v>
      </c>
      <c r="O144" s="200">
        <v>5200000</v>
      </c>
      <c r="P144" s="160"/>
      <c r="Q144" s="161"/>
      <c r="R144" s="161">
        <v>1</v>
      </c>
      <c r="S144" s="161">
        <v>2166666</v>
      </c>
      <c r="T144" s="161">
        <f t="shared" si="6"/>
        <v>7366666</v>
      </c>
      <c r="U144" s="161">
        <v>7453333</v>
      </c>
      <c r="V144" s="201">
        <v>43378</v>
      </c>
      <c r="W144" s="202">
        <v>43378</v>
      </c>
      <c r="X144" s="203">
        <v>43438</v>
      </c>
      <c r="Y144" s="197">
        <v>60</v>
      </c>
      <c r="Z144" s="149">
        <v>26</v>
      </c>
      <c r="AA144" s="166"/>
      <c r="AB144" s="149"/>
      <c r="AC144" s="149"/>
      <c r="AD144" s="149" t="s">
        <v>742</v>
      </c>
      <c r="AE144" s="149"/>
      <c r="AF144" s="167">
        <f t="shared" si="7"/>
        <v>1.0117647521959052</v>
      </c>
      <c r="AG144" s="168"/>
      <c r="AH144" s="168"/>
    </row>
    <row r="145" spans="1:34" ht="105.75" thickBot="1" x14ac:dyDescent="0.3">
      <c r="A145" s="204" t="s">
        <v>319</v>
      </c>
      <c r="B145" s="149">
        <v>2018</v>
      </c>
      <c r="C145" s="197" t="s">
        <v>483</v>
      </c>
      <c r="D145" s="149">
        <v>4</v>
      </c>
      <c r="E145" s="151"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v>
      </c>
      <c r="F145" s="151" t="s">
        <v>106</v>
      </c>
      <c r="G145" s="151" t="s">
        <v>115</v>
      </c>
      <c r="H145" s="152" t="s">
        <v>542</v>
      </c>
      <c r="I145" s="153" t="s">
        <v>162</v>
      </c>
      <c r="J145" s="154">
        <v>45</v>
      </c>
      <c r="K145" s="155"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56" t="s">
        <v>283</v>
      </c>
      <c r="M145" s="198">
        <v>19451565</v>
      </c>
      <c r="N145" s="199" t="s">
        <v>685</v>
      </c>
      <c r="O145" s="200">
        <v>4200000</v>
      </c>
      <c r="P145" s="160"/>
      <c r="Q145" s="161"/>
      <c r="R145" s="161">
        <v>1</v>
      </c>
      <c r="S145" s="161">
        <v>1470000</v>
      </c>
      <c r="T145" s="161">
        <f t="shared" si="6"/>
        <v>5670000</v>
      </c>
      <c r="U145" s="161">
        <v>5670000</v>
      </c>
      <c r="V145" s="201">
        <v>43374</v>
      </c>
      <c r="W145" s="202">
        <v>43383</v>
      </c>
      <c r="X145" s="203">
        <v>43443</v>
      </c>
      <c r="Y145" s="197">
        <v>60</v>
      </c>
      <c r="Z145" s="149">
        <v>21</v>
      </c>
      <c r="AA145" s="166"/>
      <c r="AB145" s="149"/>
      <c r="AC145" s="149"/>
      <c r="AD145" s="149" t="s">
        <v>742</v>
      </c>
      <c r="AE145" s="149"/>
      <c r="AF145" s="167">
        <f t="shared" si="7"/>
        <v>1</v>
      </c>
      <c r="AG145" s="168"/>
      <c r="AH145" s="168"/>
    </row>
    <row r="146" spans="1:34" ht="105.75" thickBot="1" x14ac:dyDescent="0.3">
      <c r="A146" s="204" t="s">
        <v>320</v>
      </c>
      <c r="B146" s="149">
        <v>2018</v>
      </c>
      <c r="C146" s="197" t="s">
        <v>484</v>
      </c>
      <c r="D146" s="149">
        <v>4</v>
      </c>
      <c r="E146" s="151"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v>
      </c>
      <c r="F146" s="151" t="s">
        <v>106</v>
      </c>
      <c r="G146" s="151" t="s">
        <v>115</v>
      </c>
      <c r="H146" s="152" t="s">
        <v>897</v>
      </c>
      <c r="I146" s="153" t="s">
        <v>162</v>
      </c>
      <c r="J146" s="154">
        <v>45</v>
      </c>
      <c r="K146" s="155"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156" t="s">
        <v>283</v>
      </c>
      <c r="M146" s="198">
        <v>52793679</v>
      </c>
      <c r="N146" s="205" t="s">
        <v>641</v>
      </c>
      <c r="O146" s="200">
        <v>7820000</v>
      </c>
      <c r="P146" s="160"/>
      <c r="Q146" s="161"/>
      <c r="R146" s="161">
        <v>1</v>
      </c>
      <c r="S146" s="161">
        <v>3910000</v>
      </c>
      <c r="T146" s="161">
        <f t="shared" ref="T146:T201" si="8">O146+Q146+S146</f>
        <v>11730000</v>
      </c>
      <c r="U146" s="161">
        <v>11730000</v>
      </c>
      <c r="V146" s="201">
        <v>43371</v>
      </c>
      <c r="W146" s="202">
        <v>43374</v>
      </c>
      <c r="X146" s="203">
        <v>43434</v>
      </c>
      <c r="Y146" s="197">
        <v>60</v>
      </c>
      <c r="Z146" s="149">
        <v>30</v>
      </c>
      <c r="AA146" s="166"/>
      <c r="AB146" s="149"/>
      <c r="AC146" s="149"/>
      <c r="AD146" s="149" t="s">
        <v>742</v>
      </c>
      <c r="AE146" s="149"/>
      <c r="AF146" s="167">
        <f t="shared" ref="AF146:AF201" si="9">SUM(U146/T146)</f>
        <v>1</v>
      </c>
      <c r="AG146" s="168"/>
      <c r="AH146" s="168"/>
    </row>
    <row r="147" spans="1:34" ht="105.75" thickBot="1" x14ac:dyDescent="0.3">
      <c r="A147" s="204" t="s">
        <v>321</v>
      </c>
      <c r="B147" s="149">
        <v>2018</v>
      </c>
      <c r="C147" s="197" t="s">
        <v>485</v>
      </c>
      <c r="D147" s="149">
        <v>4</v>
      </c>
      <c r="E147" s="151"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v>
      </c>
      <c r="F147" s="151" t="s">
        <v>106</v>
      </c>
      <c r="G147" s="151" t="s">
        <v>115</v>
      </c>
      <c r="H147" s="152" t="s">
        <v>897</v>
      </c>
      <c r="I147" s="153" t="s">
        <v>162</v>
      </c>
      <c r="J147" s="154">
        <v>45</v>
      </c>
      <c r="K147" s="155"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Gobernanza e influencia local, regional e internacional</v>
      </c>
      <c r="L147" s="156" t="s">
        <v>283</v>
      </c>
      <c r="M147" s="198">
        <v>65710935</v>
      </c>
      <c r="N147" s="205" t="s">
        <v>686</v>
      </c>
      <c r="O147" s="200">
        <v>7820000</v>
      </c>
      <c r="P147" s="160"/>
      <c r="Q147" s="161"/>
      <c r="R147" s="161">
        <v>1</v>
      </c>
      <c r="S147" s="161">
        <v>3649333</v>
      </c>
      <c r="T147" s="161">
        <f t="shared" si="8"/>
        <v>11469333</v>
      </c>
      <c r="U147" s="161">
        <v>11469333</v>
      </c>
      <c r="V147" s="201">
        <v>43371</v>
      </c>
      <c r="W147" s="202">
        <v>43375</v>
      </c>
      <c r="X147" s="203">
        <v>43435</v>
      </c>
      <c r="Y147" s="197">
        <v>60</v>
      </c>
      <c r="Z147" s="149">
        <v>28</v>
      </c>
      <c r="AA147" s="166"/>
      <c r="AB147" s="149"/>
      <c r="AC147" s="149"/>
      <c r="AD147" s="149" t="s">
        <v>742</v>
      </c>
      <c r="AE147" s="149"/>
      <c r="AF147" s="167">
        <f t="shared" si="9"/>
        <v>1</v>
      </c>
      <c r="AG147" s="168"/>
      <c r="AH147" s="168"/>
    </row>
    <row r="148" spans="1:34" ht="105.75" thickBot="1" x14ac:dyDescent="0.3">
      <c r="A148" s="204" t="s">
        <v>322</v>
      </c>
      <c r="B148" s="149">
        <v>2018</v>
      </c>
      <c r="C148" s="197" t="s">
        <v>486</v>
      </c>
      <c r="D148" s="149">
        <v>4</v>
      </c>
      <c r="E148" s="151"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v>
      </c>
      <c r="F148" s="151" t="s">
        <v>106</v>
      </c>
      <c r="G148" s="151" t="s">
        <v>115</v>
      </c>
      <c r="H148" s="152" t="s">
        <v>895</v>
      </c>
      <c r="I148" s="153" t="s">
        <v>162</v>
      </c>
      <c r="J148" s="154">
        <v>45</v>
      </c>
      <c r="K148" s="155"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156" t="s">
        <v>283</v>
      </c>
      <c r="M148" s="198">
        <v>19444882</v>
      </c>
      <c r="N148" s="205" t="s">
        <v>687</v>
      </c>
      <c r="O148" s="200">
        <v>10160000</v>
      </c>
      <c r="P148" s="160"/>
      <c r="Q148" s="161"/>
      <c r="R148" s="161">
        <v>1</v>
      </c>
      <c r="S148" s="161">
        <v>3894666</v>
      </c>
      <c r="T148" s="161">
        <f t="shared" si="8"/>
        <v>14054666</v>
      </c>
      <c r="U148" s="161">
        <v>14054666</v>
      </c>
      <c r="V148" s="201">
        <v>43371</v>
      </c>
      <c r="W148" s="202">
        <v>43371</v>
      </c>
      <c r="X148" s="203">
        <v>43431</v>
      </c>
      <c r="Y148" s="197">
        <v>60</v>
      </c>
      <c r="Z148" s="149">
        <v>30</v>
      </c>
      <c r="AA148" s="166"/>
      <c r="AB148" s="149"/>
      <c r="AC148" s="149"/>
      <c r="AD148" s="149" t="s">
        <v>742</v>
      </c>
      <c r="AE148" s="149"/>
      <c r="AF148" s="167">
        <f t="shared" si="9"/>
        <v>1</v>
      </c>
      <c r="AG148" s="168"/>
      <c r="AH148" s="168"/>
    </row>
    <row r="149" spans="1:34" ht="120.75" thickBot="1" x14ac:dyDescent="0.3">
      <c r="A149" s="204" t="s">
        <v>323</v>
      </c>
      <c r="B149" s="149">
        <v>2018</v>
      </c>
      <c r="C149" s="197" t="s">
        <v>487</v>
      </c>
      <c r="D149" s="149">
        <v>4</v>
      </c>
      <c r="E149" s="151"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v>
      </c>
      <c r="F149" s="151" t="s">
        <v>106</v>
      </c>
      <c r="G149" s="151" t="s">
        <v>115</v>
      </c>
      <c r="H149" s="181" t="s">
        <v>898</v>
      </c>
      <c r="I149" s="153" t="s">
        <v>162</v>
      </c>
      <c r="J149" s="154">
        <v>17</v>
      </c>
      <c r="K149" s="155"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Espacio público, derecho de todos</v>
      </c>
      <c r="L149" s="156" t="s">
        <v>738</v>
      </c>
      <c r="M149" s="198">
        <v>1030548945</v>
      </c>
      <c r="N149" s="199" t="s">
        <v>634</v>
      </c>
      <c r="O149" s="200">
        <v>8600000</v>
      </c>
      <c r="P149" s="160"/>
      <c r="Q149" s="161"/>
      <c r="R149" s="161">
        <v>1</v>
      </c>
      <c r="S149" s="161">
        <v>4013333</v>
      </c>
      <c r="T149" s="161">
        <f t="shared" si="8"/>
        <v>12613333</v>
      </c>
      <c r="U149" s="161">
        <v>12613333</v>
      </c>
      <c r="V149" s="201">
        <v>43375</v>
      </c>
      <c r="W149" s="202">
        <v>43376</v>
      </c>
      <c r="X149" s="203">
        <v>43436</v>
      </c>
      <c r="Y149" s="197">
        <v>60</v>
      </c>
      <c r="Z149" s="149">
        <v>28</v>
      </c>
      <c r="AA149" s="166"/>
      <c r="AB149" s="149"/>
      <c r="AC149" s="149"/>
      <c r="AD149" s="149" t="s">
        <v>742</v>
      </c>
      <c r="AE149" s="149"/>
      <c r="AF149" s="167">
        <f t="shared" si="9"/>
        <v>1</v>
      </c>
      <c r="AG149" s="168"/>
      <c r="AH149" s="168"/>
    </row>
    <row r="150" spans="1:34" ht="105.75" thickBot="1" x14ac:dyDescent="0.3">
      <c r="A150" s="204" t="s">
        <v>324</v>
      </c>
      <c r="B150" s="149">
        <v>2018</v>
      </c>
      <c r="C150" s="197" t="s">
        <v>488</v>
      </c>
      <c r="D150" s="149">
        <v>4</v>
      </c>
      <c r="E150" s="151"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v>
      </c>
      <c r="F150" s="151" t="s">
        <v>106</v>
      </c>
      <c r="G150" s="151" t="s">
        <v>115</v>
      </c>
      <c r="H150" s="181" t="s">
        <v>899</v>
      </c>
      <c r="I150" s="153" t="s">
        <v>162</v>
      </c>
      <c r="J150" s="154">
        <v>45</v>
      </c>
      <c r="K150" s="155"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156" t="s">
        <v>734</v>
      </c>
      <c r="M150" s="198">
        <v>1024469143</v>
      </c>
      <c r="N150" s="199" t="s">
        <v>688</v>
      </c>
      <c r="O150" s="200">
        <v>8600000</v>
      </c>
      <c r="P150" s="160"/>
      <c r="Q150" s="161"/>
      <c r="R150" s="161">
        <v>1</v>
      </c>
      <c r="S150" s="161">
        <v>4013333</v>
      </c>
      <c r="T150" s="161">
        <f t="shared" si="8"/>
        <v>12613333</v>
      </c>
      <c r="U150" s="161">
        <v>12613333</v>
      </c>
      <c r="V150" s="201">
        <v>43376</v>
      </c>
      <c r="W150" s="202">
        <v>43376</v>
      </c>
      <c r="X150" s="203">
        <v>43436</v>
      </c>
      <c r="Y150" s="197">
        <v>60</v>
      </c>
      <c r="Z150" s="149">
        <v>28</v>
      </c>
      <c r="AA150" s="166"/>
      <c r="AB150" s="149"/>
      <c r="AC150" s="149"/>
      <c r="AD150" s="149" t="s">
        <v>742</v>
      </c>
      <c r="AE150" s="149"/>
      <c r="AF150" s="167">
        <f t="shared" si="9"/>
        <v>1</v>
      </c>
      <c r="AG150" s="168"/>
      <c r="AH150" s="168"/>
    </row>
    <row r="151" spans="1:34" ht="150.75" thickBot="1" x14ac:dyDescent="0.3">
      <c r="A151" s="204" t="s">
        <v>325</v>
      </c>
      <c r="B151" s="149">
        <v>2018</v>
      </c>
      <c r="C151" s="197" t="s">
        <v>489</v>
      </c>
      <c r="D151" s="149">
        <v>4</v>
      </c>
      <c r="E151" s="151"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v>
      </c>
      <c r="F151" s="151" t="s">
        <v>106</v>
      </c>
      <c r="G151" s="151" t="s">
        <v>115</v>
      </c>
      <c r="H151" s="181" t="s">
        <v>900</v>
      </c>
      <c r="I151" s="153" t="s">
        <v>162</v>
      </c>
      <c r="J151" s="154">
        <v>17</v>
      </c>
      <c r="K151" s="155"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Espacio público, derecho de todos</v>
      </c>
      <c r="L151" s="206" t="s">
        <v>738</v>
      </c>
      <c r="M151" s="198">
        <v>80133755</v>
      </c>
      <c r="N151" s="205" t="s">
        <v>592</v>
      </c>
      <c r="O151" s="200">
        <v>11400000</v>
      </c>
      <c r="P151" s="160"/>
      <c r="Q151" s="161"/>
      <c r="R151" s="161"/>
      <c r="S151" s="161"/>
      <c r="T151" s="161">
        <f t="shared" si="8"/>
        <v>11400000</v>
      </c>
      <c r="U151" s="161">
        <v>16910000</v>
      </c>
      <c r="V151" s="201">
        <v>43375</v>
      </c>
      <c r="W151" s="202">
        <v>43375</v>
      </c>
      <c r="X151" s="203">
        <v>43435</v>
      </c>
      <c r="Y151" s="197">
        <v>60</v>
      </c>
      <c r="Z151" s="149">
        <v>29</v>
      </c>
      <c r="AA151" s="166"/>
      <c r="AB151" s="149"/>
      <c r="AC151" s="149"/>
      <c r="AD151" s="149" t="s">
        <v>742</v>
      </c>
      <c r="AE151" s="149"/>
      <c r="AF151" s="167">
        <f t="shared" si="9"/>
        <v>1.4833333333333334</v>
      </c>
      <c r="AG151" s="168"/>
      <c r="AH151" s="168"/>
    </row>
    <row r="152" spans="1:34" ht="105.75" thickBot="1" x14ac:dyDescent="0.3">
      <c r="A152" s="204" t="s">
        <v>326</v>
      </c>
      <c r="B152" s="149">
        <v>2018</v>
      </c>
      <c r="C152" s="197" t="s">
        <v>490</v>
      </c>
      <c r="D152" s="149">
        <v>4</v>
      </c>
      <c r="E152" s="151"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DE PRESTACIÓN DE SERVICIOS</v>
      </c>
      <c r="F152" s="151" t="s">
        <v>106</v>
      </c>
      <c r="G152" s="151" t="s">
        <v>115</v>
      </c>
      <c r="H152" s="181" t="s">
        <v>901</v>
      </c>
      <c r="I152" s="153" t="s">
        <v>162</v>
      </c>
      <c r="J152" s="154">
        <v>45</v>
      </c>
      <c r="K152" s="155"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156" t="s">
        <v>283</v>
      </c>
      <c r="M152" s="198">
        <v>79049924</v>
      </c>
      <c r="N152" s="205" t="s">
        <v>689</v>
      </c>
      <c r="O152" s="200">
        <v>12000000</v>
      </c>
      <c r="P152" s="160"/>
      <c r="Q152" s="161"/>
      <c r="R152" s="161">
        <v>1</v>
      </c>
      <c r="S152" s="161">
        <v>4000000</v>
      </c>
      <c r="T152" s="161">
        <f t="shared" si="8"/>
        <v>16000000</v>
      </c>
      <c r="U152" s="161">
        <v>16000000</v>
      </c>
      <c r="V152" s="201">
        <v>43383</v>
      </c>
      <c r="W152" s="202">
        <v>43384</v>
      </c>
      <c r="X152" s="203">
        <v>43444</v>
      </c>
      <c r="Y152" s="197">
        <v>60</v>
      </c>
      <c r="Z152" s="149">
        <v>20</v>
      </c>
      <c r="AA152" s="166"/>
      <c r="AB152" s="149"/>
      <c r="AC152" s="149"/>
      <c r="AD152" s="149" t="s">
        <v>742</v>
      </c>
      <c r="AE152" s="149"/>
      <c r="AF152" s="167">
        <f t="shared" si="9"/>
        <v>1</v>
      </c>
      <c r="AG152" s="168"/>
      <c r="AH152" s="168"/>
    </row>
    <row r="153" spans="1:34" ht="121.5" thickBot="1" x14ac:dyDescent="0.3">
      <c r="A153" s="204" t="s">
        <v>327</v>
      </c>
      <c r="B153" s="149">
        <v>2018</v>
      </c>
      <c r="C153" s="197" t="s">
        <v>491</v>
      </c>
      <c r="D153" s="149">
        <v>4</v>
      </c>
      <c r="E153" s="151"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v>
      </c>
      <c r="F153" s="151" t="s">
        <v>106</v>
      </c>
      <c r="G153" s="151" t="s">
        <v>115</v>
      </c>
      <c r="H153" s="179" t="s">
        <v>902</v>
      </c>
      <c r="I153" s="153" t="s">
        <v>162</v>
      </c>
      <c r="J153" s="154">
        <v>11</v>
      </c>
      <c r="K153" s="155"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Mejores oportunidades para el desarrollo a través de la cultura, la recreación y el deporte</v>
      </c>
      <c r="L153" s="156" t="s">
        <v>736</v>
      </c>
      <c r="M153" s="198">
        <v>1018432582</v>
      </c>
      <c r="N153" s="205" t="s">
        <v>690</v>
      </c>
      <c r="O153" s="200">
        <v>7820000</v>
      </c>
      <c r="P153" s="160"/>
      <c r="Q153" s="161"/>
      <c r="R153" s="161">
        <v>1</v>
      </c>
      <c r="S153" s="161">
        <v>3388666</v>
      </c>
      <c r="T153" s="161">
        <f t="shared" si="8"/>
        <v>11208666</v>
      </c>
      <c r="U153" s="161">
        <v>11208666</v>
      </c>
      <c r="V153" s="201">
        <v>43378</v>
      </c>
      <c r="W153" s="202">
        <v>43378</v>
      </c>
      <c r="X153" s="203">
        <v>43438</v>
      </c>
      <c r="Y153" s="197">
        <v>60</v>
      </c>
      <c r="Z153" s="149">
        <v>26</v>
      </c>
      <c r="AA153" s="166"/>
      <c r="AB153" s="149"/>
      <c r="AC153" s="149"/>
      <c r="AD153" s="149" t="s">
        <v>742</v>
      </c>
      <c r="AE153" s="149"/>
      <c r="AF153" s="167">
        <f t="shared" si="9"/>
        <v>1</v>
      </c>
      <c r="AG153" s="168"/>
      <c r="AH153" s="168"/>
    </row>
    <row r="154" spans="1:34" ht="121.5" thickBot="1" x14ac:dyDescent="0.3">
      <c r="A154" s="204" t="s">
        <v>328</v>
      </c>
      <c r="B154" s="149">
        <v>2018</v>
      </c>
      <c r="C154" s="197" t="s">
        <v>492</v>
      </c>
      <c r="D154" s="149">
        <v>4</v>
      </c>
      <c r="E154" s="151"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v>
      </c>
      <c r="F154" s="151" t="s">
        <v>106</v>
      </c>
      <c r="G154" s="151" t="s">
        <v>115</v>
      </c>
      <c r="H154" s="152" t="s">
        <v>903</v>
      </c>
      <c r="I154" s="153" t="s">
        <v>162</v>
      </c>
      <c r="J154" s="154">
        <v>45</v>
      </c>
      <c r="K154" s="155"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156" t="s">
        <v>283</v>
      </c>
      <c r="M154" s="198">
        <v>1026250913</v>
      </c>
      <c r="N154" s="199" t="s">
        <v>691</v>
      </c>
      <c r="O154" s="200">
        <v>7820000</v>
      </c>
      <c r="P154" s="160"/>
      <c r="Q154" s="161"/>
      <c r="R154" s="161">
        <v>1</v>
      </c>
      <c r="S154" s="161">
        <v>3649333</v>
      </c>
      <c r="T154" s="161">
        <f t="shared" si="8"/>
        <v>11469333</v>
      </c>
      <c r="U154" s="161">
        <v>11469333</v>
      </c>
      <c r="V154" s="201">
        <v>43375</v>
      </c>
      <c r="W154" s="202">
        <v>43376</v>
      </c>
      <c r="X154" s="203">
        <v>43436</v>
      </c>
      <c r="Y154" s="197">
        <v>60</v>
      </c>
      <c r="Z154" s="149">
        <v>28</v>
      </c>
      <c r="AA154" s="166"/>
      <c r="AB154" s="149"/>
      <c r="AC154" s="149"/>
      <c r="AD154" s="149" t="s">
        <v>742</v>
      </c>
      <c r="AE154" s="149"/>
      <c r="AF154" s="167">
        <f t="shared" si="9"/>
        <v>1</v>
      </c>
      <c r="AG154" s="168"/>
      <c r="AH154" s="168"/>
    </row>
    <row r="155" spans="1:34" ht="121.5" thickBot="1" x14ac:dyDescent="0.3">
      <c r="A155" s="204" t="s">
        <v>329</v>
      </c>
      <c r="B155" s="149">
        <v>2018</v>
      </c>
      <c r="C155" s="197" t="s">
        <v>493</v>
      </c>
      <c r="D155" s="149">
        <v>4</v>
      </c>
      <c r="E155" s="151"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v>
      </c>
      <c r="F155" s="151" t="s">
        <v>106</v>
      </c>
      <c r="G155" s="151" t="s">
        <v>115</v>
      </c>
      <c r="H155" s="152" t="s">
        <v>904</v>
      </c>
      <c r="I155" s="153" t="s">
        <v>162</v>
      </c>
      <c r="J155" s="154">
        <v>45</v>
      </c>
      <c r="K155" s="155"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Gobernanza e influencia local, regional e internacional</v>
      </c>
      <c r="L155" s="156" t="s">
        <v>740</v>
      </c>
      <c r="M155" s="198">
        <v>80151229</v>
      </c>
      <c r="N155" s="199" t="s">
        <v>692</v>
      </c>
      <c r="O155" s="200">
        <v>7820000</v>
      </c>
      <c r="P155" s="160"/>
      <c r="Q155" s="161"/>
      <c r="R155" s="161">
        <v>1</v>
      </c>
      <c r="S155" s="161">
        <v>3388666</v>
      </c>
      <c r="T155" s="161">
        <f t="shared" si="8"/>
        <v>11208666</v>
      </c>
      <c r="U155" s="161">
        <v>11208666</v>
      </c>
      <c r="V155" s="201">
        <v>43378</v>
      </c>
      <c r="W155" s="202">
        <v>43378</v>
      </c>
      <c r="X155" s="203">
        <v>43438</v>
      </c>
      <c r="Y155" s="197">
        <v>60</v>
      </c>
      <c r="Z155" s="149">
        <v>26</v>
      </c>
      <c r="AA155" s="166"/>
      <c r="AB155" s="149"/>
      <c r="AC155" s="149"/>
      <c r="AD155" s="149" t="s">
        <v>742</v>
      </c>
      <c r="AE155" s="149"/>
      <c r="AF155" s="167">
        <f t="shared" si="9"/>
        <v>1</v>
      </c>
      <c r="AG155" s="168"/>
      <c r="AH155" s="168"/>
    </row>
    <row r="156" spans="1:34" ht="106.5" thickBot="1" x14ac:dyDescent="0.3">
      <c r="A156" s="204" t="s">
        <v>330</v>
      </c>
      <c r="B156" s="149">
        <v>2018</v>
      </c>
      <c r="C156" s="197" t="s">
        <v>494</v>
      </c>
      <c r="D156" s="149">
        <v>4</v>
      </c>
      <c r="E156" s="151"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v>
      </c>
      <c r="F156" s="151" t="s">
        <v>106</v>
      </c>
      <c r="G156" s="151" t="s">
        <v>115</v>
      </c>
      <c r="H156" s="152" t="s">
        <v>905</v>
      </c>
      <c r="I156" s="153" t="s">
        <v>162</v>
      </c>
      <c r="J156" s="154">
        <v>45</v>
      </c>
      <c r="K156" s="155"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Gobernanza e influencia local, regional e internacional</v>
      </c>
      <c r="L156" s="156" t="s">
        <v>283</v>
      </c>
      <c r="M156" s="198">
        <v>1030525081</v>
      </c>
      <c r="N156" s="205" t="s">
        <v>693</v>
      </c>
      <c r="O156" s="200">
        <v>8600000</v>
      </c>
      <c r="P156" s="160"/>
      <c r="Q156" s="161"/>
      <c r="R156" s="161">
        <v>1</v>
      </c>
      <c r="S156" s="161">
        <v>3726667</v>
      </c>
      <c r="T156" s="161">
        <f t="shared" si="8"/>
        <v>12326667</v>
      </c>
      <c r="U156" s="161">
        <v>12326667</v>
      </c>
      <c r="V156" s="201">
        <v>43377</v>
      </c>
      <c r="W156" s="202">
        <v>43377</v>
      </c>
      <c r="X156" s="203">
        <v>43437</v>
      </c>
      <c r="Y156" s="197">
        <v>60</v>
      </c>
      <c r="Z156" s="149">
        <v>26</v>
      </c>
      <c r="AA156" s="166"/>
      <c r="AB156" s="149"/>
      <c r="AC156" s="149"/>
      <c r="AD156" s="149" t="s">
        <v>742</v>
      </c>
      <c r="AE156" s="149"/>
      <c r="AF156" s="167">
        <f t="shared" si="9"/>
        <v>1</v>
      </c>
      <c r="AG156" s="168"/>
      <c r="AH156" s="168"/>
    </row>
    <row r="157" spans="1:34" ht="61.5" thickBot="1" x14ac:dyDescent="0.3">
      <c r="A157" s="204" t="s">
        <v>331</v>
      </c>
      <c r="B157" s="149">
        <v>2018</v>
      </c>
      <c r="C157" s="197" t="s">
        <v>495</v>
      </c>
      <c r="D157" s="149">
        <v>1</v>
      </c>
      <c r="E157" s="151" t="s">
        <v>859</v>
      </c>
      <c r="F157" s="151" t="s">
        <v>104</v>
      </c>
      <c r="G157" s="151" t="s">
        <v>120</v>
      </c>
      <c r="H157" s="152" t="s">
        <v>860</v>
      </c>
      <c r="I157" s="153" t="s">
        <v>162</v>
      </c>
      <c r="J157" s="154">
        <v>18</v>
      </c>
      <c r="K157" s="155"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Mejor movilidad para todos</v>
      </c>
      <c r="L157" s="156" t="s">
        <v>739</v>
      </c>
      <c r="M157" s="198">
        <v>9012205200</v>
      </c>
      <c r="N157" s="205" t="s">
        <v>694</v>
      </c>
      <c r="O157" s="200">
        <v>6177543822</v>
      </c>
      <c r="P157" s="160"/>
      <c r="Q157" s="161"/>
      <c r="R157" s="161"/>
      <c r="S157" s="161"/>
      <c r="T157" s="161">
        <f t="shared" si="8"/>
        <v>6177543822</v>
      </c>
      <c r="U157" s="161">
        <v>1235508764</v>
      </c>
      <c r="V157" s="201">
        <v>43390</v>
      </c>
      <c r="W157" s="202">
        <v>43439</v>
      </c>
      <c r="X157" s="203">
        <v>43681</v>
      </c>
      <c r="Y157" s="197">
        <v>240</v>
      </c>
      <c r="Z157" s="149"/>
      <c r="AA157" s="166"/>
      <c r="AB157" s="149"/>
      <c r="AC157" s="149" t="s">
        <v>742</v>
      </c>
      <c r="AD157" s="149"/>
      <c r="AE157" s="149"/>
      <c r="AF157" s="167">
        <v>0.16</v>
      </c>
      <c r="AG157" s="168"/>
      <c r="AH157" s="168"/>
    </row>
    <row r="158" spans="1:34" ht="105.75" thickBot="1" x14ac:dyDescent="0.3">
      <c r="A158" s="204" t="s">
        <v>332</v>
      </c>
      <c r="B158" s="149">
        <v>2018</v>
      </c>
      <c r="C158" s="207" t="s">
        <v>496</v>
      </c>
      <c r="D158" s="149">
        <v>4</v>
      </c>
      <c r="E158" s="151"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v>
      </c>
      <c r="F158" s="151" t="s">
        <v>106</v>
      </c>
      <c r="G158" s="151" t="s">
        <v>115</v>
      </c>
      <c r="H158" s="152" t="s">
        <v>906</v>
      </c>
      <c r="I158" s="153" t="s">
        <v>162</v>
      </c>
      <c r="J158" s="154">
        <v>15</v>
      </c>
      <c r="K158" s="155"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Recuperación, incorporación, vida urbana y control de la ilegalidad</v>
      </c>
      <c r="L158" s="156" t="s">
        <v>735</v>
      </c>
      <c r="M158" s="198">
        <v>80772758</v>
      </c>
      <c r="N158" s="199" t="s">
        <v>586</v>
      </c>
      <c r="O158" s="200">
        <v>8600000</v>
      </c>
      <c r="P158" s="160"/>
      <c r="Q158" s="161"/>
      <c r="R158" s="161"/>
      <c r="S158" s="161"/>
      <c r="T158" s="161">
        <f t="shared" si="8"/>
        <v>8600000</v>
      </c>
      <c r="U158" s="161">
        <v>8600000</v>
      </c>
      <c r="V158" s="201">
        <v>43378</v>
      </c>
      <c r="W158" s="202">
        <v>43378</v>
      </c>
      <c r="X158" s="203">
        <v>43438</v>
      </c>
      <c r="Y158" s="197">
        <v>60</v>
      </c>
      <c r="Z158" s="149"/>
      <c r="AA158" s="166"/>
      <c r="AB158" s="149"/>
      <c r="AC158" s="149"/>
      <c r="AD158" s="149" t="s">
        <v>742</v>
      </c>
      <c r="AE158" s="149"/>
      <c r="AF158" s="167">
        <f t="shared" si="9"/>
        <v>1</v>
      </c>
      <c r="AG158" s="168"/>
      <c r="AH158" s="168"/>
    </row>
    <row r="159" spans="1:34" ht="136.5" thickBot="1" x14ac:dyDescent="0.3">
      <c r="A159" s="204" t="s">
        <v>333</v>
      </c>
      <c r="B159" s="149">
        <v>2018</v>
      </c>
      <c r="C159" s="197" t="s">
        <v>497</v>
      </c>
      <c r="D159" s="149">
        <v>4</v>
      </c>
      <c r="E159" s="151"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v>
      </c>
      <c r="F159" s="151" t="s">
        <v>106</v>
      </c>
      <c r="G159" s="151" t="s">
        <v>115</v>
      </c>
      <c r="H159" s="152" t="s">
        <v>907</v>
      </c>
      <c r="I159" s="153" t="s">
        <v>162</v>
      </c>
      <c r="J159" s="154">
        <v>45</v>
      </c>
      <c r="K159" s="155"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156" t="s">
        <v>283</v>
      </c>
      <c r="M159" s="198">
        <v>79415517</v>
      </c>
      <c r="N159" s="208" t="s">
        <v>596</v>
      </c>
      <c r="O159" s="200">
        <v>10160000</v>
      </c>
      <c r="P159" s="160"/>
      <c r="Q159" s="161"/>
      <c r="R159" s="161">
        <v>1</v>
      </c>
      <c r="S159" s="161">
        <v>3894666</v>
      </c>
      <c r="T159" s="161">
        <f t="shared" si="8"/>
        <v>14054666</v>
      </c>
      <c r="U159" s="161">
        <v>14054666</v>
      </c>
      <c r="V159" s="201">
        <v>43377</v>
      </c>
      <c r="W159" s="202">
        <v>43381</v>
      </c>
      <c r="X159" s="203">
        <v>43441</v>
      </c>
      <c r="Y159" s="197">
        <v>60</v>
      </c>
      <c r="Z159" s="149">
        <v>23</v>
      </c>
      <c r="AA159" s="166"/>
      <c r="AB159" s="149"/>
      <c r="AC159" s="149"/>
      <c r="AD159" s="149" t="s">
        <v>742</v>
      </c>
      <c r="AE159" s="149"/>
      <c r="AF159" s="167">
        <f t="shared" si="9"/>
        <v>1</v>
      </c>
      <c r="AG159" s="168"/>
      <c r="AH159" s="168"/>
    </row>
    <row r="160" spans="1:34" ht="105.75" thickBot="1" x14ac:dyDescent="0.3">
      <c r="A160" s="204" t="s">
        <v>334</v>
      </c>
      <c r="B160" s="149">
        <v>2018</v>
      </c>
      <c r="C160" s="197" t="s">
        <v>498</v>
      </c>
      <c r="D160" s="149">
        <v>4</v>
      </c>
      <c r="E160" s="151"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v>
      </c>
      <c r="F160" s="151" t="s">
        <v>106</v>
      </c>
      <c r="G160" s="151" t="s">
        <v>115</v>
      </c>
      <c r="H160" s="152" t="s">
        <v>562</v>
      </c>
      <c r="I160" s="153" t="s">
        <v>162</v>
      </c>
      <c r="J160" s="154">
        <v>18</v>
      </c>
      <c r="K160" s="155"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Mejor movilidad para todos</v>
      </c>
      <c r="L160" s="156" t="s">
        <v>739</v>
      </c>
      <c r="M160" s="198">
        <v>79513089</v>
      </c>
      <c r="N160" s="199" t="s">
        <v>695</v>
      </c>
      <c r="O160" s="200">
        <v>3400000</v>
      </c>
      <c r="P160" s="160"/>
      <c r="Q160" s="161"/>
      <c r="R160" s="161">
        <v>1</v>
      </c>
      <c r="S160" s="161">
        <v>1586666</v>
      </c>
      <c r="T160" s="161">
        <f t="shared" si="8"/>
        <v>4986666</v>
      </c>
      <c r="U160" s="161">
        <v>4986666</v>
      </c>
      <c r="V160" s="201">
        <v>43396</v>
      </c>
      <c r="W160" s="202">
        <v>43397</v>
      </c>
      <c r="X160" s="203">
        <v>43457</v>
      </c>
      <c r="Y160" s="197">
        <v>60</v>
      </c>
      <c r="Z160" s="149">
        <v>28</v>
      </c>
      <c r="AA160" s="166"/>
      <c r="AB160" s="149"/>
      <c r="AC160" s="149"/>
      <c r="AD160" s="149" t="s">
        <v>742</v>
      </c>
      <c r="AE160" s="149"/>
      <c r="AF160" s="167">
        <f t="shared" si="9"/>
        <v>1</v>
      </c>
      <c r="AG160" s="168"/>
      <c r="AH160" s="168"/>
    </row>
    <row r="161" spans="1:34" ht="136.5" thickBot="1" x14ac:dyDescent="0.3">
      <c r="A161" s="204" t="s">
        <v>335</v>
      </c>
      <c r="B161" s="149">
        <v>2018</v>
      </c>
      <c r="C161" s="197" t="s">
        <v>499</v>
      </c>
      <c r="D161" s="149">
        <v>4</v>
      </c>
      <c r="E161" s="151"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v>
      </c>
      <c r="F161" s="151" t="s">
        <v>106</v>
      </c>
      <c r="G161" s="151" t="s">
        <v>115</v>
      </c>
      <c r="H161" s="152" t="s">
        <v>908</v>
      </c>
      <c r="I161" s="153" t="s">
        <v>162</v>
      </c>
      <c r="J161" s="154">
        <v>11</v>
      </c>
      <c r="K161" s="155"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Mejores oportunidades para el desarrollo a través de la cultura, la recreación y el deporte</v>
      </c>
      <c r="L161" s="156" t="s">
        <v>736</v>
      </c>
      <c r="M161" s="198">
        <v>1144037315</v>
      </c>
      <c r="N161" s="199" t="s">
        <v>623</v>
      </c>
      <c r="O161" s="200">
        <v>8800000</v>
      </c>
      <c r="P161" s="160"/>
      <c r="Q161" s="161"/>
      <c r="R161" s="161">
        <v>1</v>
      </c>
      <c r="S161" s="161">
        <v>3960000</v>
      </c>
      <c r="T161" s="161">
        <f t="shared" si="8"/>
        <v>12760000</v>
      </c>
      <c r="U161" s="161">
        <v>12760000</v>
      </c>
      <c r="V161" s="201">
        <v>43377</v>
      </c>
      <c r="W161" s="202">
        <v>43377</v>
      </c>
      <c r="X161" s="203">
        <v>43437</v>
      </c>
      <c r="Y161" s="197">
        <v>60</v>
      </c>
      <c r="Z161" s="149">
        <v>27</v>
      </c>
      <c r="AA161" s="166"/>
      <c r="AB161" s="149"/>
      <c r="AC161" s="149"/>
      <c r="AD161" s="149" t="s">
        <v>742</v>
      </c>
      <c r="AE161" s="149"/>
      <c r="AF161" s="167">
        <f t="shared" si="9"/>
        <v>1</v>
      </c>
      <c r="AG161" s="168"/>
      <c r="AH161" s="168"/>
    </row>
    <row r="162" spans="1:34" ht="121.5" thickBot="1" x14ac:dyDescent="0.3">
      <c r="A162" s="204" t="s">
        <v>336</v>
      </c>
      <c r="B162" s="149">
        <v>2018</v>
      </c>
      <c r="C162" s="197" t="s">
        <v>500</v>
      </c>
      <c r="D162" s="149">
        <v>4</v>
      </c>
      <c r="E162" s="151"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v>
      </c>
      <c r="F162" s="151" t="s">
        <v>106</v>
      </c>
      <c r="G162" s="151" t="s">
        <v>115</v>
      </c>
      <c r="H162" s="152" t="s">
        <v>912</v>
      </c>
      <c r="I162" s="153" t="s">
        <v>162</v>
      </c>
      <c r="J162" s="154">
        <v>45</v>
      </c>
      <c r="K162" s="155"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156" t="s">
        <v>283</v>
      </c>
      <c r="M162" s="198">
        <v>52851220</v>
      </c>
      <c r="N162" s="205" t="s">
        <v>589</v>
      </c>
      <c r="O162" s="200">
        <v>5400000</v>
      </c>
      <c r="P162" s="160"/>
      <c r="Q162" s="161"/>
      <c r="R162" s="161">
        <v>1</v>
      </c>
      <c r="S162" s="161">
        <v>2340000</v>
      </c>
      <c r="T162" s="161">
        <f t="shared" si="8"/>
        <v>7740000</v>
      </c>
      <c r="U162" s="161">
        <v>7740000</v>
      </c>
      <c r="V162" s="201">
        <v>43378</v>
      </c>
      <c r="W162" s="202">
        <v>43378</v>
      </c>
      <c r="X162" s="203">
        <v>43438</v>
      </c>
      <c r="Y162" s="197">
        <v>60</v>
      </c>
      <c r="Z162" s="149">
        <v>26</v>
      </c>
      <c r="AA162" s="166"/>
      <c r="AB162" s="149"/>
      <c r="AC162" s="149"/>
      <c r="AD162" s="149" t="s">
        <v>742</v>
      </c>
      <c r="AE162" s="149"/>
      <c r="AF162" s="167">
        <f t="shared" si="9"/>
        <v>1</v>
      </c>
      <c r="AG162" s="168"/>
      <c r="AH162" s="168"/>
    </row>
    <row r="163" spans="1:34" ht="121.5" thickBot="1" x14ac:dyDescent="0.3">
      <c r="A163" s="204" t="s">
        <v>337</v>
      </c>
      <c r="B163" s="149">
        <v>2018</v>
      </c>
      <c r="C163" s="197" t="s">
        <v>501</v>
      </c>
      <c r="D163" s="149">
        <v>4</v>
      </c>
      <c r="E163" s="151"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v>
      </c>
      <c r="F163" s="151" t="s">
        <v>106</v>
      </c>
      <c r="G163" s="151" t="s">
        <v>115</v>
      </c>
      <c r="H163" s="152" t="s">
        <v>912</v>
      </c>
      <c r="I163" s="153" t="s">
        <v>162</v>
      </c>
      <c r="J163" s="154">
        <v>45</v>
      </c>
      <c r="K163" s="155"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156" t="s">
        <v>283</v>
      </c>
      <c r="M163" s="198">
        <v>52938311</v>
      </c>
      <c r="N163" s="205" t="s">
        <v>575</v>
      </c>
      <c r="O163" s="200">
        <v>5400000</v>
      </c>
      <c r="P163" s="160"/>
      <c r="Q163" s="161"/>
      <c r="R163" s="161">
        <v>1</v>
      </c>
      <c r="S163" s="161">
        <v>2250000</v>
      </c>
      <c r="T163" s="161">
        <f t="shared" si="8"/>
        <v>7650000</v>
      </c>
      <c r="U163" s="161">
        <v>7650000</v>
      </c>
      <c r="V163" s="201">
        <v>43378</v>
      </c>
      <c r="W163" s="202">
        <v>43379</v>
      </c>
      <c r="X163" s="203">
        <v>43439</v>
      </c>
      <c r="Y163" s="197">
        <v>60</v>
      </c>
      <c r="Z163" s="149">
        <v>25</v>
      </c>
      <c r="AA163" s="166"/>
      <c r="AB163" s="149"/>
      <c r="AC163" s="149"/>
      <c r="AD163" s="149" t="s">
        <v>742</v>
      </c>
      <c r="AE163" s="149"/>
      <c r="AF163" s="167">
        <f t="shared" si="9"/>
        <v>1</v>
      </c>
      <c r="AG163" s="168"/>
      <c r="AH163" s="168"/>
    </row>
    <row r="164" spans="1:34" ht="135.75" thickBot="1" x14ac:dyDescent="0.3">
      <c r="A164" s="204" t="s">
        <v>338</v>
      </c>
      <c r="B164" s="149">
        <v>2018</v>
      </c>
      <c r="C164" s="197" t="s">
        <v>502</v>
      </c>
      <c r="D164" s="149">
        <v>4</v>
      </c>
      <c r="E164" s="151"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151" t="s">
        <v>106</v>
      </c>
      <c r="G164" s="151" t="s">
        <v>115</v>
      </c>
      <c r="H164" s="181" t="s">
        <v>909</v>
      </c>
      <c r="I164" s="153" t="s">
        <v>162</v>
      </c>
      <c r="J164" s="154">
        <v>11</v>
      </c>
      <c r="K164" s="155"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Mejores oportunidades para el desarrollo a través de la cultura, la recreación y el deporte</v>
      </c>
      <c r="L164" s="156" t="s">
        <v>736</v>
      </c>
      <c r="M164" s="198">
        <v>1072921068</v>
      </c>
      <c r="N164" s="205" t="s">
        <v>601</v>
      </c>
      <c r="O164" s="200">
        <v>13350000</v>
      </c>
      <c r="P164" s="160"/>
      <c r="Q164" s="161"/>
      <c r="R164" s="161">
        <v>1</v>
      </c>
      <c r="S164" s="161">
        <v>3150000</v>
      </c>
      <c r="T164" s="161">
        <f t="shared" si="8"/>
        <v>16500000</v>
      </c>
      <c r="U164" s="161">
        <v>16500000</v>
      </c>
      <c r="V164" s="201">
        <v>43375</v>
      </c>
      <c r="W164" s="202">
        <v>43375</v>
      </c>
      <c r="X164" s="203">
        <v>43465</v>
      </c>
      <c r="Y164" s="197">
        <v>89</v>
      </c>
      <c r="Z164" s="149">
        <v>21</v>
      </c>
      <c r="AA164" s="166"/>
      <c r="AB164" s="149"/>
      <c r="AC164" s="149" t="s">
        <v>742</v>
      </c>
      <c r="AD164" s="149"/>
      <c r="AE164" s="149"/>
      <c r="AF164" s="167">
        <f t="shared" si="9"/>
        <v>1</v>
      </c>
      <c r="AG164" s="168"/>
      <c r="AH164" s="168"/>
    </row>
    <row r="165" spans="1:34" ht="105.75" thickBot="1" x14ac:dyDescent="0.3">
      <c r="A165" s="204" t="s">
        <v>339</v>
      </c>
      <c r="B165" s="149">
        <v>2018</v>
      </c>
      <c r="C165" s="197" t="s">
        <v>503</v>
      </c>
      <c r="D165" s="149">
        <v>4</v>
      </c>
      <c r="E165" s="151"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v>
      </c>
      <c r="F165" s="151" t="s">
        <v>106</v>
      </c>
      <c r="G165" s="151" t="s">
        <v>115</v>
      </c>
      <c r="H165" s="152" t="s">
        <v>910</v>
      </c>
      <c r="I165" s="153" t="s">
        <v>162</v>
      </c>
      <c r="J165" s="154">
        <v>15</v>
      </c>
      <c r="K165" s="155"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Recuperación, incorporación, vida urbana y control de la ilegalidad</v>
      </c>
      <c r="L165" s="156" t="s">
        <v>739</v>
      </c>
      <c r="M165" s="198">
        <v>39722511</v>
      </c>
      <c r="N165" s="205" t="s">
        <v>696</v>
      </c>
      <c r="O165" s="200">
        <v>4200000</v>
      </c>
      <c r="P165" s="160"/>
      <c r="Q165" s="161"/>
      <c r="R165" s="161">
        <v>1</v>
      </c>
      <c r="S165" s="161">
        <v>1820000</v>
      </c>
      <c r="T165" s="161">
        <f t="shared" si="8"/>
        <v>6020000</v>
      </c>
      <c r="U165" s="161">
        <v>6020000</v>
      </c>
      <c r="V165" s="201">
        <v>43377</v>
      </c>
      <c r="W165" s="202">
        <v>43378</v>
      </c>
      <c r="X165" s="203">
        <v>43438</v>
      </c>
      <c r="Y165" s="197">
        <v>60</v>
      </c>
      <c r="Z165" s="149">
        <v>26</v>
      </c>
      <c r="AA165" s="166"/>
      <c r="AB165" s="149"/>
      <c r="AC165" s="149"/>
      <c r="AD165" s="149" t="s">
        <v>742</v>
      </c>
      <c r="AE165" s="149"/>
      <c r="AF165" s="167">
        <f t="shared" si="9"/>
        <v>1</v>
      </c>
      <c r="AG165" s="168"/>
      <c r="AH165" s="168"/>
    </row>
    <row r="166" spans="1:34" ht="105.75" thickBot="1" x14ac:dyDescent="0.3">
      <c r="A166" s="204" t="s">
        <v>340</v>
      </c>
      <c r="B166" s="149">
        <v>2018</v>
      </c>
      <c r="C166" s="197" t="s">
        <v>504</v>
      </c>
      <c r="D166" s="149">
        <v>4</v>
      </c>
      <c r="E166" s="151"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151" t="s">
        <v>106</v>
      </c>
      <c r="G166" s="151" t="s">
        <v>115</v>
      </c>
      <c r="H166" s="152" t="s">
        <v>911</v>
      </c>
      <c r="I166" s="153" t="s">
        <v>162</v>
      </c>
      <c r="J166" s="154">
        <v>17</v>
      </c>
      <c r="K166" s="155"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Espacio público, derecho de todos</v>
      </c>
      <c r="L166" s="156" t="s">
        <v>738</v>
      </c>
      <c r="M166" s="198">
        <v>1032459546</v>
      </c>
      <c r="N166" s="199" t="s">
        <v>646</v>
      </c>
      <c r="O166" s="200">
        <v>3400000</v>
      </c>
      <c r="P166" s="160"/>
      <c r="Q166" s="161"/>
      <c r="R166" s="161"/>
      <c r="S166" s="161"/>
      <c r="T166" s="161">
        <f t="shared" si="8"/>
        <v>3400000</v>
      </c>
      <c r="U166" s="161">
        <v>3400000</v>
      </c>
      <c r="V166" s="201">
        <v>43378</v>
      </c>
      <c r="W166" s="202">
        <v>43378</v>
      </c>
      <c r="X166" s="203">
        <v>43438</v>
      </c>
      <c r="Y166" s="197">
        <v>60</v>
      </c>
      <c r="Z166" s="149"/>
      <c r="AA166" s="166"/>
      <c r="AB166" s="149"/>
      <c r="AC166" s="149"/>
      <c r="AD166" s="149"/>
      <c r="AE166" s="149" t="s">
        <v>742</v>
      </c>
      <c r="AF166" s="167">
        <f t="shared" si="9"/>
        <v>1</v>
      </c>
      <c r="AG166" s="168"/>
      <c r="AH166" s="168"/>
    </row>
    <row r="167" spans="1:34" ht="105.75" thickBot="1" x14ac:dyDescent="0.3">
      <c r="A167" s="204" t="s">
        <v>341</v>
      </c>
      <c r="B167" s="149">
        <v>2018</v>
      </c>
      <c r="C167" s="197" t="s">
        <v>505</v>
      </c>
      <c r="D167" s="149">
        <v>4</v>
      </c>
      <c r="E167" s="151"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v>
      </c>
      <c r="F167" s="151" t="s">
        <v>106</v>
      </c>
      <c r="G167" s="151" t="s">
        <v>115</v>
      </c>
      <c r="H167" s="152" t="s">
        <v>888</v>
      </c>
      <c r="I167" s="153" t="s">
        <v>162</v>
      </c>
      <c r="J167" s="154">
        <v>45</v>
      </c>
      <c r="K167" s="155"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56" t="s">
        <v>283</v>
      </c>
      <c r="M167" s="198">
        <v>1014178675</v>
      </c>
      <c r="N167" s="199" t="s">
        <v>697</v>
      </c>
      <c r="O167" s="200">
        <v>7820000</v>
      </c>
      <c r="P167" s="160"/>
      <c r="Q167" s="161"/>
      <c r="R167" s="161">
        <v>1</v>
      </c>
      <c r="S167" s="161">
        <v>2476333</v>
      </c>
      <c r="T167" s="161">
        <f t="shared" si="8"/>
        <v>10296333</v>
      </c>
      <c r="U167" s="161">
        <v>10296333</v>
      </c>
      <c r="V167" s="201">
        <v>43389</v>
      </c>
      <c r="W167" s="202">
        <v>43404</v>
      </c>
      <c r="X167" s="203">
        <v>43464</v>
      </c>
      <c r="Y167" s="197">
        <v>60</v>
      </c>
      <c r="Z167" s="149">
        <v>19</v>
      </c>
      <c r="AA167" s="166"/>
      <c r="AB167" s="149"/>
      <c r="AC167" s="149" t="s">
        <v>742</v>
      </c>
      <c r="AD167" s="149"/>
      <c r="AE167" s="149"/>
      <c r="AF167" s="167">
        <f t="shared" si="9"/>
        <v>1</v>
      </c>
      <c r="AG167" s="168"/>
      <c r="AH167" s="168"/>
    </row>
    <row r="168" spans="1:34" ht="106.5" thickBot="1" x14ac:dyDescent="0.3">
      <c r="A168" s="204" t="s">
        <v>342</v>
      </c>
      <c r="B168" s="149">
        <v>2018</v>
      </c>
      <c r="C168" s="197" t="s">
        <v>507</v>
      </c>
      <c r="D168" s="149">
        <v>4</v>
      </c>
      <c r="E168" s="151"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v>
      </c>
      <c r="F168" s="151" t="s">
        <v>106</v>
      </c>
      <c r="G168" s="151" t="s">
        <v>115</v>
      </c>
      <c r="H168" s="152" t="s">
        <v>913</v>
      </c>
      <c r="I168" s="153" t="s">
        <v>162</v>
      </c>
      <c r="J168" s="154">
        <v>11</v>
      </c>
      <c r="K168" s="155"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Mejores oportunidades para el desarrollo a través de la cultura, la recreación y el deporte</v>
      </c>
      <c r="L168" s="156" t="s">
        <v>736</v>
      </c>
      <c r="M168" s="198">
        <v>80090976</v>
      </c>
      <c r="N168" s="205" t="s">
        <v>698</v>
      </c>
      <c r="O168" s="200">
        <v>13000000</v>
      </c>
      <c r="P168" s="160"/>
      <c r="Q168" s="161"/>
      <c r="R168" s="161">
        <v>1</v>
      </c>
      <c r="S168" s="161">
        <v>6500000</v>
      </c>
      <c r="T168" s="161">
        <f t="shared" si="8"/>
        <v>19500000</v>
      </c>
      <c r="U168" s="161">
        <v>19500000</v>
      </c>
      <c r="V168" s="201">
        <v>43390</v>
      </c>
      <c r="W168" s="202">
        <v>43390</v>
      </c>
      <c r="X168" s="203">
        <v>43450</v>
      </c>
      <c r="Y168" s="197">
        <v>60</v>
      </c>
      <c r="Z168" s="149">
        <v>30</v>
      </c>
      <c r="AA168" s="166"/>
      <c r="AB168" s="149"/>
      <c r="AC168" s="149" t="s">
        <v>742</v>
      </c>
      <c r="AD168" s="149"/>
      <c r="AE168" s="149"/>
      <c r="AF168" s="167">
        <f t="shared" si="9"/>
        <v>1</v>
      </c>
      <c r="AG168" s="168"/>
      <c r="AH168" s="168"/>
    </row>
    <row r="169" spans="1:34" ht="105.75" thickBot="1" x14ac:dyDescent="0.3">
      <c r="A169" s="204" t="s">
        <v>343</v>
      </c>
      <c r="B169" s="149">
        <v>2018</v>
      </c>
      <c r="C169" s="197" t="s">
        <v>508</v>
      </c>
      <c r="D169" s="149">
        <v>4</v>
      </c>
      <c r="E169" s="151"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v>
      </c>
      <c r="F169" s="151" t="s">
        <v>106</v>
      </c>
      <c r="G169" s="151" t="s">
        <v>115</v>
      </c>
      <c r="H169" s="152" t="s">
        <v>914</v>
      </c>
      <c r="I169" s="153" t="s">
        <v>162</v>
      </c>
      <c r="J169" s="154">
        <v>17</v>
      </c>
      <c r="K169" s="155"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Espacio público, derecho de todos</v>
      </c>
      <c r="L169" s="156" t="s">
        <v>738</v>
      </c>
      <c r="M169" s="198">
        <v>79498483</v>
      </c>
      <c r="N169" s="205" t="s">
        <v>637</v>
      </c>
      <c r="O169" s="200">
        <v>3400000</v>
      </c>
      <c r="P169" s="160"/>
      <c r="Q169" s="161"/>
      <c r="R169" s="161">
        <v>1</v>
      </c>
      <c r="S169" s="161">
        <v>1190000</v>
      </c>
      <c r="T169" s="161">
        <f t="shared" si="8"/>
        <v>4590000</v>
      </c>
      <c r="U169" s="161">
        <v>4590000</v>
      </c>
      <c r="V169" s="201">
        <v>43383</v>
      </c>
      <c r="W169" s="202">
        <v>43383</v>
      </c>
      <c r="X169" s="203">
        <v>43443</v>
      </c>
      <c r="Y169" s="197">
        <v>60</v>
      </c>
      <c r="Z169" s="149">
        <v>21</v>
      </c>
      <c r="AA169" s="166"/>
      <c r="AB169" s="149"/>
      <c r="AC169" s="149"/>
      <c r="AD169" s="149" t="s">
        <v>742</v>
      </c>
      <c r="AE169" s="149"/>
      <c r="AF169" s="167">
        <f t="shared" si="9"/>
        <v>1</v>
      </c>
      <c r="AG169" s="168"/>
      <c r="AH169" s="168"/>
    </row>
    <row r="170" spans="1:34" ht="105.75" thickBot="1" x14ac:dyDescent="0.3">
      <c r="A170" s="204" t="s">
        <v>344</v>
      </c>
      <c r="B170" s="149">
        <v>2018</v>
      </c>
      <c r="C170" s="197" t="s">
        <v>509</v>
      </c>
      <c r="D170" s="149">
        <v>4</v>
      </c>
      <c r="E170" s="151"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CONTRATOS DE PRESTACIÓN DE SERVICIOS</v>
      </c>
      <c r="F170" s="151" t="s">
        <v>106</v>
      </c>
      <c r="G170" s="151" t="s">
        <v>115</v>
      </c>
      <c r="H170" s="152" t="s">
        <v>915</v>
      </c>
      <c r="I170" s="153" t="s">
        <v>162</v>
      </c>
      <c r="J170" s="154">
        <v>45</v>
      </c>
      <c r="K170" s="155"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156" t="s">
        <v>283</v>
      </c>
      <c r="M170" s="198">
        <v>52786083</v>
      </c>
      <c r="N170" s="199" t="s">
        <v>699</v>
      </c>
      <c r="O170" s="200">
        <v>5500000</v>
      </c>
      <c r="P170" s="160"/>
      <c r="Q170" s="161"/>
      <c r="R170" s="161">
        <v>1</v>
      </c>
      <c r="S170" s="161">
        <v>2108333</v>
      </c>
      <c r="T170" s="161">
        <f t="shared" si="8"/>
        <v>7608333</v>
      </c>
      <c r="U170" s="161">
        <v>7608333</v>
      </c>
      <c r="V170" s="201">
        <v>43381</v>
      </c>
      <c r="W170" s="202">
        <v>43381</v>
      </c>
      <c r="X170" s="203">
        <v>43441</v>
      </c>
      <c r="Y170" s="197">
        <v>60</v>
      </c>
      <c r="Z170" s="149">
        <v>23</v>
      </c>
      <c r="AA170" s="166"/>
      <c r="AB170" s="149"/>
      <c r="AC170" s="149"/>
      <c r="AD170" s="149" t="s">
        <v>742</v>
      </c>
      <c r="AE170" s="149"/>
      <c r="AF170" s="167">
        <f t="shared" si="9"/>
        <v>1</v>
      </c>
      <c r="AG170" s="168"/>
      <c r="AH170" s="168"/>
    </row>
    <row r="171" spans="1:34" ht="105.75" thickBot="1" x14ac:dyDescent="0.3">
      <c r="A171" s="204" t="s">
        <v>345</v>
      </c>
      <c r="B171" s="149">
        <v>2018</v>
      </c>
      <c r="C171" s="197" t="s">
        <v>510</v>
      </c>
      <c r="D171" s="149">
        <v>4</v>
      </c>
      <c r="E171" s="151"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v>
      </c>
      <c r="F171" s="151" t="s">
        <v>106</v>
      </c>
      <c r="G171" s="151" t="s">
        <v>115</v>
      </c>
      <c r="H171" s="152" t="s">
        <v>916</v>
      </c>
      <c r="I171" s="153" t="s">
        <v>162</v>
      </c>
      <c r="J171" s="154">
        <v>15</v>
      </c>
      <c r="K171" s="155"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Recuperación, incorporación, vida urbana y control de la ilegalidad</v>
      </c>
      <c r="L171" s="156" t="s">
        <v>735</v>
      </c>
      <c r="M171" s="198">
        <v>1033750473</v>
      </c>
      <c r="N171" s="205" t="s">
        <v>648</v>
      </c>
      <c r="O171" s="200">
        <v>3400000</v>
      </c>
      <c r="P171" s="160"/>
      <c r="Q171" s="161"/>
      <c r="R171" s="161">
        <v>1</v>
      </c>
      <c r="S171" s="161">
        <v>1133333</v>
      </c>
      <c r="T171" s="161">
        <f t="shared" si="8"/>
        <v>4533333</v>
      </c>
      <c r="U171" s="161">
        <v>4533333</v>
      </c>
      <c r="V171" s="201">
        <v>43382</v>
      </c>
      <c r="W171" s="202">
        <v>43382</v>
      </c>
      <c r="X171" s="203">
        <v>43442</v>
      </c>
      <c r="Y171" s="197">
        <v>60</v>
      </c>
      <c r="Z171" s="149">
        <v>20</v>
      </c>
      <c r="AA171" s="166"/>
      <c r="AB171" s="149"/>
      <c r="AC171" s="149"/>
      <c r="AD171" s="149" t="s">
        <v>742</v>
      </c>
      <c r="AE171" s="149"/>
      <c r="AF171" s="167">
        <f t="shared" si="9"/>
        <v>1</v>
      </c>
      <c r="AG171" s="168"/>
      <c r="AH171" s="168"/>
    </row>
    <row r="172" spans="1:34" ht="105.75" thickBot="1" x14ac:dyDescent="0.3">
      <c r="A172" s="204" t="s">
        <v>346</v>
      </c>
      <c r="B172" s="149">
        <v>2018</v>
      </c>
      <c r="C172" s="197" t="s">
        <v>511</v>
      </c>
      <c r="D172" s="149">
        <v>4</v>
      </c>
      <c r="E172" s="151"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v>
      </c>
      <c r="F172" s="151" t="s">
        <v>106</v>
      </c>
      <c r="G172" s="151" t="s">
        <v>115</v>
      </c>
      <c r="H172" s="152" t="s">
        <v>916</v>
      </c>
      <c r="I172" s="153" t="s">
        <v>162</v>
      </c>
      <c r="J172" s="154">
        <v>15</v>
      </c>
      <c r="K172" s="155"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Recuperación, incorporación, vida urbana y control de la ilegalidad</v>
      </c>
      <c r="L172" s="156" t="s">
        <v>735</v>
      </c>
      <c r="M172" s="198">
        <v>52734822</v>
      </c>
      <c r="N172" s="199" t="s">
        <v>649</v>
      </c>
      <c r="O172" s="200">
        <v>3400000</v>
      </c>
      <c r="P172" s="160"/>
      <c r="Q172" s="161"/>
      <c r="R172" s="161">
        <v>1</v>
      </c>
      <c r="S172" s="161">
        <v>1246666</v>
      </c>
      <c r="T172" s="161">
        <f t="shared" si="8"/>
        <v>4646666</v>
      </c>
      <c r="U172" s="161">
        <v>4646666</v>
      </c>
      <c r="V172" s="201">
        <v>43382</v>
      </c>
      <c r="W172" s="202">
        <v>43382</v>
      </c>
      <c r="X172" s="203">
        <v>43442</v>
      </c>
      <c r="Y172" s="197">
        <v>60</v>
      </c>
      <c r="Z172" s="149">
        <v>22</v>
      </c>
      <c r="AA172" s="166"/>
      <c r="AB172" s="149"/>
      <c r="AC172" s="149"/>
      <c r="AD172" s="149" t="s">
        <v>742</v>
      </c>
      <c r="AE172" s="149"/>
      <c r="AF172" s="167">
        <f t="shared" si="9"/>
        <v>1</v>
      </c>
      <c r="AG172" s="168"/>
      <c r="AH172" s="168"/>
    </row>
    <row r="173" spans="1:34" ht="105.75" thickBot="1" x14ac:dyDescent="0.3">
      <c r="A173" s="204" t="s">
        <v>347</v>
      </c>
      <c r="B173" s="149">
        <v>2018</v>
      </c>
      <c r="C173" s="197" t="s">
        <v>512</v>
      </c>
      <c r="D173" s="149">
        <v>4</v>
      </c>
      <c r="E173" s="151"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v>
      </c>
      <c r="F173" s="151" t="s">
        <v>106</v>
      </c>
      <c r="G173" s="151" t="s">
        <v>115</v>
      </c>
      <c r="H173" s="152" t="s">
        <v>917</v>
      </c>
      <c r="I173" s="153" t="s">
        <v>162</v>
      </c>
      <c r="J173" s="154">
        <v>15</v>
      </c>
      <c r="K173" s="155"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Recuperación, incorporación, vida urbana y control de la ilegalidad</v>
      </c>
      <c r="L173" s="156" t="s">
        <v>735</v>
      </c>
      <c r="M173" s="198">
        <v>1024570021</v>
      </c>
      <c r="N173" s="199" t="s">
        <v>700</v>
      </c>
      <c r="O173" s="200">
        <v>3400000</v>
      </c>
      <c r="P173" s="160"/>
      <c r="Q173" s="161"/>
      <c r="R173" s="161"/>
      <c r="S173" s="161"/>
      <c r="T173" s="161">
        <f t="shared" si="8"/>
        <v>3400000</v>
      </c>
      <c r="U173" s="161">
        <v>3400000</v>
      </c>
      <c r="V173" s="201">
        <v>43383</v>
      </c>
      <c r="W173" s="202">
        <v>43390</v>
      </c>
      <c r="X173" s="203">
        <v>43450</v>
      </c>
      <c r="Y173" s="197">
        <v>60</v>
      </c>
      <c r="Z173" s="149"/>
      <c r="AA173" s="166"/>
      <c r="AB173" s="149"/>
      <c r="AC173" s="149"/>
      <c r="AD173" s="149" t="s">
        <v>742</v>
      </c>
      <c r="AE173" s="149"/>
      <c r="AF173" s="167">
        <f t="shared" si="9"/>
        <v>1</v>
      </c>
      <c r="AG173" s="168"/>
      <c r="AH173" s="168"/>
    </row>
    <row r="174" spans="1:34" ht="105.75" thickBot="1" x14ac:dyDescent="0.3">
      <c r="A174" s="204" t="s">
        <v>348</v>
      </c>
      <c r="B174" s="149">
        <v>2018</v>
      </c>
      <c r="C174" s="197" t="s">
        <v>513</v>
      </c>
      <c r="D174" s="149">
        <v>4</v>
      </c>
      <c r="E174" s="151"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CONTRATOS DE PRESTACIÓN DE SERVICIOS</v>
      </c>
      <c r="F174" s="151" t="s">
        <v>106</v>
      </c>
      <c r="G174" s="151" t="s">
        <v>115</v>
      </c>
      <c r="H174" s="152" t="s">
        <v>918</v>
      </c>
      <c r="I174" s="153" t="s">
        <v>162</v>
      </c>
      <c r="J174" s="154">
        <v>17</v>
      </c>
      <c r="K174" s="155"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Espacio público, derecho de todos</v>
      </c>
      <c r="L174" s="156" t="s">
        <v>738</v>
      </c>
      <c r="M174" s="198">
        <v>1015396080</v>
      </c>
      <c r="N174" s="205" t="s">
        <v>701</v>
      </c>
      <c r="O174" s="200">
        <v>8600000</v>
      </c>
      <c r="P174" s="160"/>
      <c r="Q174" s="161"/>
      <c r="R174" s="161">
        <v>1</v>
      </c>
      <c r="S174" s="161">
        <v>3153333</v>
      </c>
      <c r="T174" s="161">
        <f t="shared" si="8"/>
        <v>11753333</v>
      </c>
      <c r="U174" s="161">
        <v>11753333</v>
      </c>
      <c r="V174" s="201">
        <v>43381</v>
      </c>
      <c r="W174" s="202">
        <v>43382</v>
      </c>
      <c r="X174" s="203">
        <v>43442</v>
      </c>
      <c r="Y174" s="197">
        <v>60</v>
      </c>
      <c r="Z174" s="149">
        <v>22</v>
      </c>
      <c r="AA174" s="166"/>
      <c r="AB174" s="149"/>
      <c r="AC174" s="149"/>
      <c r="AD174" s="149" t="s">
        <v>742</v>
      </c>
      <c r="AE174" s="149"/>
      <c r="AF174" s="167">
        <f t="shared" si="9"/>
        <v>1</v>
      </c>
      <c r="AG174" s="168"/>
      <c r="AH174" s="168"/>
    </row>
    <row r="175" spans="1:34" ht="105.75" thickBot="1" x14ac:dyDescent="0.3">
      <c r="A175" s="204" t="s">
        <v>349</v>
      </c>
      <c r="B175" s="149">
        <v>2018</v>
      </c>
      <c r="C175" s="197" t="s">
        <v>514</v>
      </c>
      <c r="D175" s="149">
        <v>4</v>
      </c>
      <c r="E175" s="151"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v>
      </c>
      <c r="F175" s="151" t="s">
        <v>106</v>
      </c>
      <c r="G175" s="151" t="s">
        <v>115</v>
      </c>
      <c r="H175" s="152" t="s">
        <v>919</v>
      </c>
      <c r="I175" s="153" t="s">
        <v>162</v>
      </c>
      <c r="J175" s="154">
        <v>45</v>
      </c>
      <c r="K175" s="155"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156" t="s">
        <v>734</v>
      </c>
      <c r="M175" s="198">
        <v>1019068637</v>
      </c>
      <c r="N175" s="205" t="s">
        <v>644</v>
      </c>
      <c r="O175" s="200">
        <v>8600000</v>
      </c>
      <c r="P175" s="160"/>
      <c r="Q175" s="161"/>
      <c r="R175" s="161">
        <v>1</v>
      </c>
      <c r="S175" s="161">
        <v>4300000</v>
      </c>
      <c r="T175" s="161">
        <f t="shared" si="8"/>
        <v>12900000</v>
      </c>
      <c r="U175" s="161">
        <v>12900000</v>
      </c>
      <c r="V175" s="201">
        <v>43384</v>
      </c>
      <c r="W175" s="202">
        <v>43389</v>
      </c>
      <c r="X175" s="203">
        <v>43449</v>
      </c>
      <c r="Y175" s="197">
        <v>60</v>
      </c>
      <c r="Z175" s="149"/>
      <c r="AA175" s="166"/>
      <c r="AB175" s="149"/>
      <c r="AC175" s="149"/>
      <c r="AD175" s="149" t="s">
        <v>742</v>
      </c>
      <c r="AE175" s="149"/>
      <c r="AF175" s="167">
        <f t="shared" si="9"/>
        <v>1</v>
      </c>
      <c r="AG175" s="168"/>
      <c r="AH175" s="168"/>
    </row>
    <row r="176" spans="1:34" ht="105.75" thickBot="1" x14ac:dyDescent="0.3">
      <c r="A176" s="204" t="s">
        <v>350</v>
      </c>
      <c r="B176" s="149">
        <v>2018</v>
      </c>
      <c r="C176" s="197" t="s">
        <v>515</v>
      </c>
      <c r="D176" s="149">
        <v>4</v>
      </c>
      <c r="E176" s="151"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CONTRATOS DE PRESTACIÓN DE SERVICIOS</v>
      </c>
      <c r="F176" s="151" t="s">
        <v>106</v>
      </c>
      <c r="G176" s="151" t="s">
        <v>115</v>
      </c>
      <c r="H176" s="181" t="s">
        <v>920</v>
      </c>
      <c r="I176" s="153" t="s">
        <v>162</v>
      </c>
      <c r="J176" s="154">
        <v>45</v>
      </c>
      <c r="K176" s="155"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Gobernanza e influencia local, regional e internacional</v>
      </c>
      <c r="L176" s="156" t="s">
        <v>283</v>
      </c>
      <c r="M176" s="198">
        <v>1014194232</v>
      </c>
      <c r="N176" s="205" t="s">
        <v>597</v>
      </c>
      <c r="O176" s="200">
        <v>4278000</v>
      </c>
      <c r="P176" s="160"/>
      <c r="Q176" s="161"/>
      <c r="R176" s="161"/>
      <c r="S176" s="161"/>
      <c r="T176" s="161">
        <f t="shared" si="8"/>
        <v>4278000</v>
      </c>
      <c r="U176" s="161">
        <v>4278000</v>
      </c>
      <c r="V176" s="201">
        <v>43385</v>
      </c>
      <c r="W176" s="202">
        <v>43390</v>
      </c>
      <c r="X176" s="203">
        <v>43450</v>
      </c>
      <c r="Y176" s="197">
        <v>60</v>
      </c>
      <c r="Z176" s="149"/>
      <c r="AA176" s="166"/>
      <c r="AB176" s="149"/>
      <c r="AC176" s="149"/>
      <c r="AD176" s="149" t="s">
        <v>742</v>
      </c>
      <c r="AE176" s="149"/>
      <c r="AF176" s="167">
        <f t="shared" si="9"/>
        <v>1</v>
      </c>
      <c r="AG176" s="168"/>
      <c r="AH176" s="168"/>
    </row>
    <row r="177" spans="1:34" s="73" customFormat="1" ht="106.5" thickBot="1" x14ac:dyDescent="0.3">
      <c r="A177" s="121" t="s">
        <v>351</v>
      </c>
      <c r="B177" s="90">
        <v>2018</v>
      </c>
      <c r="C177" s="113" t="s">
        <v>516</v>
      </c>
      <c r="D177" s="90">
        <v>10</v>
      </c>
      <c r="E177" s="91"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SEGUROS</v>
      </c>
      <c r="F177" s="91" t="s">
        <v>106</v>
      </c>
      <c r="G177" s="91" t="s">
        <v>115</v>
      </c>
      <c r="H177" s="92" t="s">
        <v>948</v>
      </c>
      <c r="I177" s="93" t="s">
        <v>161</v>
      </c>
      <c r="J177" s="94"/>
      <c r="K177" s="95" t="s">
        <v>947</v>
      </c>
      <c r="L177" s="96"/>
      <c r="M177" s="87">
        <v>8600024002</v>
      </c>
      <c r="N177" s="85" t="s">
        <v>702</v>
      </c>
      <c r="O177" s="109">
        <v>7530392</v>
      </c>
      <c r="P177" s="100"/>
      <c r="Q177" s="101"/>
      <c r="R177" s="101"/>
      <c r="S177" s="101"/>
      <c r="T177" s="101">
        <f t="shared" si="8"/>
        <v>7530392</v>
      </c>
      <c r="U177" s="101"/>
      <c r="V177" s="110">
        <v>43390</v>
      </c>
      <c r="W177" s="111">
        <v>43391</v>
      </c>
      <c r="X177" s="112">
        <v>43756</v>
      </c>
      <c r="Y177" s="83">
        <v>365</v>
      </c>
      <c r="Z177" s="90"/>
      <c r="AA177" s="70"/>
      <c r="AB177" s="90"/>
      <c r="AC177" s="90" t="s">
        <v>742</v>
      </c>
      <c r="AD177" s="90"/>
      <c r="AE177" s="90"/>
      <c r="AF177" s="102">
        <v>0.45</v>
      </c>
      <c r="AG177" s="72"/>
      <c r="AH177" s="72"/>
    </row>
    <row r="178" spans="1:34" ht="105.75" thickBot="1" x14ac:dyDescent="0.3">
      <c r="A178" s="204" t="s">
        <v>352</v>
      </c>
      <c r="B178" s="149">
        <v>2018</v>
      </c>
      <c r="C178" s="197" t="s">
        <v>517</v>
      </c>
      <c r="D178" s="149">
        <v>4</v>
      </c>
      <c r="E178" s="151"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v>
      </c>
      <c r="F178" s="151" t="s">
        <v>106</v>
      </c>
      <c r="G178" s="151" t="s">
        <v>115</v>
      </c>
      <c r="H178" s="152" t="s">
        <v>949</v>
      </c>
      <c r="I178" s="153" t="s">
        <v>162</v>
      </c>
      <c r="J178" s="209">
        <v>15</v>
      </c>
      <c r="K178" s="210"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Recuperación, incorporación, vida urbana y control de la ilegalidad</v>
      </c>
      <c r="L178" s="156" t="s">
        <v>739</v>
      </c>
      <c r="M178" s="198">
        <v>900404431</v>
      </c>
      <c r="N178" s="205" t="s">
        <v>703</v>
      </c>
      <c r="O178" s="200">
        <v>47029420</v>
      </c>
      <c r="P178" s="160"/>
      <c r="Q178" s="161"/>
      <c r="R178" s="161"/>
      <c r="S178" s="161"/>
      <c r="T178" s="161">
        <f t="shared" si="8"/>
        <v>47029420</v>
      </c>
      <c r="U178" s="161"/>
      <c r="V178" s="201">
        <v>43389</v>
      </c>
      <c r="W178" s="202">
        <v>43411</v>
      </c>
      <c r="X178" s="203">
        <v>43561</v>
      </c>
      <c r="Y178" s="197">
        <v>150</v>
      </c>
      <c r="Z178" s="149"/>
      <c r="AA178" s="166"/>
      <c r="AB178" s="149"/>
      <c r="AC178" s="149" t="s">
        <v>742</v>
      </c>
      <c r="AD178" s="149"/>
      <c r="AE178" s="149"/>
      <c r="AF178" s="167">
        <v>0.9</v>
      </c>
      <c r="AG178" s="168"/>
      <c r="AH178" s="168"/>
    </row>
    <row r="179" spans="1:34" ht="105.75" thickBot="1" x14ac:dyDescent="0.3">
      <c r="A179" s="204" t="s">
        <v>353</v>
      </c>
      <c r="B179" s="149">
        <v>2018</v>
      </c>
      <c r="C179" s="197" t="s">
        <v>518</v>
      </c>
      <c r="D179" s="149">
        <v>4</v>
      </c>
      <c r="E179" s="151"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DE PRESTACIÓN DE SERVICIOS</v>
      </c>
      <c r="F179" s="151" t="s">
        <v>106</v>
      </c>
      <c r="G179" s="151" t="s">
        <v>115</v>
      </c>
      <c r="H179" s="152" t="s">
        <v>921</v>
      </c>
      <c r="I179" s="153" t="s">
        <v>162</v>
      </c>
      <c r="J179" s="154">
        <v>45</v>
      </c>
      <c r="K179" s="155"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156" t="s">
        <v>283</v>
      </c>
      <c r="M179" s="198">
        <v>1121897846</v>
      </c>
      <c r="N179" s="205" t="s">
        <v>614</v>
      </c>
      <c r="O179" s="200">
        <v>8000000</v>
      </c>
      <c r="P179" s="160"/>
      <c r="Q179" s="161"/>
      <c r="R179" s="161">
        <v>1</v>
      </c>
      <c r="S179" s="161">
        <v>1466667</v>
      </c>
      <c r="T179" s="161">
        <f t="shared" si="8"/>
        <v>9466667</v>
      </c>
      <c r="U179" s="161">
        <v>8000000</v>
      </c>
      <c r="V179" s="201">
        <v>43391</v>
      </c>
      <c r="W179" s="202">
        <v>43393</v>
      </c>
      <c r="X179" s="203">
        <v>43453</v>
      </c>
      <c r="Y179" s="197">
        <v>60</v>
      </c>
      <c r="Z179" s="149">
        <v>11</v>
      </c>
      <c r="AA179" s="166"/>
      <c r="AB179" s="149"/>
      <c r="AC179" s="149"/>
      <c r="AD179" s="149" t="s">
        <v>742</v>
      </c>
      <c r="AE179" s="149"/>
      <c r="AF179" s="167">
        <f t="shared" si="9"/>
        <v>0.84507039277921148</v>
      </c>
      <c r="AG179" s="168"/>
      <c r="AH179" s="168"/>
    </row>
    <row r="180" spans="1:34" ht="105.75" thickBot="1" x14ac:dyDescent="0.3">
      <c r="A180" s="204" t="s">
        <v>354</v>
      </c>
      <c r="B180" s="149">
        <v>2018</v>
      </c>
      <c r="C180" s="197" t="s">
        <v>519</v>
      </c>
      <c r="D180" s="149">
        <v>4</v>
      </c>
      <c r="E180" s="151"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DE PRESTACIÓN DE SERVICIOS</v>
      </c>
      <c r="F180" s="151" t="s">
        <v>106</v>
      </c>
      <c r="G180" s="151" t="s">
        <v>115</v>
      </c>
      <c r="H180" s="152" t="s">
        <v>921</v>
      </c>
      <c r="I180" s="153" t="s">
        <v>162</v>
      </c>
      <c r="J180" s="154">
        <v>45</v>
      </c>
      <c r="K180" s="155"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Gobernanza e influencia local, regional e internacional</v>
      </c>
      <c r="L180" s="156" t="s">
        <v>283</v>
      </c>
      <c r="M180" s="198">
        <v>52104732</v>
      </c>
      <c r="N180" s="205" t="s">
        <v>616</v>
      </c>
      <c r="O180" s="200">
        <v>8000000</v>
      </c>
      <c r="P180" s="160"/>
      <c r="Q180" s="161"/>
      <c r="R180" s="161">
        <v>1</v>
      </c>
      <c r="S180" s="161">
        <v>1466667</v>
      </c>
      <c r="T180" s="161">
        <f t="shared" si="8"/>
        <v>9466667</v>
      </c>
      <c r="U180" s="161">
        <v>8000000</v>
      </c>
      <c r="V180" s="201">
        <v>43392</v>
      </c>
      <c r="W180" s="202">
        <v>43393</v>
      </c>
      <c r="X180" s="203">
        <v>43453</v>
      </c>
      <c r="Y180" s="197">
        <v>60</v>
      </c>
      <c r="Z180" s="149">
        <v>11</v>
      </c>
      <c r="AA180" s="166"/>
      <c r="AB180" s="149"/>
      <c r="AC180" s="149"/>
      <c r="AD180" s="149" t="s">
        <v>742</v>
      </c>
      <c r="AE180" s="149"/>
      <c r="AF180" s="167">
        <f t="shared" si="9"/>
        <v>0.84507039277921148</v>
      </c>
      <c r="AG180" s="168"/>
      <c r="AH180" s="168"/>
    </row>
    <row r="181" spans="1:34" ht="105.75" thickBot="1" x14ac:dyDescent="0.3">
      <c r="A181" s="204" t="s">
        <v>355</v>
      </c>
      <c r="B181" s="149">
        <v>2018</v>
      </c>
      <c r="C181" s="197" t="s">
        <v>520</v>
      </c>
      <c r="D181" s="149">
        <v>4</v>
      </c>
      <c r="E181" s="151"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CONTRATOS DE PRESTACIÓN DE SERVICIOS</v>
      </c>
      <c r="F181" s="151" t="s">
        <v>106</v>
      </c>
      <c r="G181" s="151" t="s">
        <v>115</v>
      </c>
      <c r="H181" s="152" t="s">
        <v>921</v>
      </c>
      <c r="I181" s="153" t="s">
        <v>162</v>
      </c>
      <c r="J181" s="154">
        <v>45</v>
      </c>
      <c r="K181" s="155"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156" t="s">
        <v>283</v>
      </c>
      <c r="M181" s="207">
        <v>1014193275</v>
      </c>
      <c r="N181" s="205" t="s">
        <v>615</v>
      </c>
      <c r="O181" s="200">
        <v>8000000</v>
      </c>
      <c r="P181" s="160"/>
      <c r="Q181" s="161"/>
      <c r="R181" s="161">
        <v>1</v>
      </c>
      <c r="S181" s="161">
        <v>1466667</v>
      </c>
      <c r="T181" s="161">
        <f t="shared" si="8"/>
        <v>9466667</v>
      </c>
      <c r="U181" s="161">
        <v>8000000</v>
      </c>
      <c r="V181" s="201">
        <v>43392</v>
      </c>
      <c r="W181" s="202">
        <v>43393</v>
      </c>
      <c r="X181" s="203">
        <v>43453</v>
      </c>
      <c r="Y181" s="197">
        <v>60</v>
      </c>
      <c r="Z181" s="149">
        <v>11</v>
      </c>
      <c r="AA181" s="166"/>
      <c r="AB181" s="149"/>
      <c r="AC181" s="149"/>
      <c r="AD181" s="149" t="s">
        <v>742</v>
      </c>
      <c r="AE181" s="149"/>
      <c r="AF181" s="167">
        <f t="shared" si="9"/>
        <v>0.84507039277921148</v>
      </c>
      <c r="AG181" s="168"/>
      <c r="AH181" s="168"/>
    </row>
    <row r="182" spans="1:34" ht="106.5" thickBot="1" x14ac:dyDescent="0.3">
      <c r="A182" s="204" t="s">
        <v>356</v>
      </c>
      <c r="B182" s="149">
        <v>2018</v>
      </c>
      <c r="C182" s="197" t="s">
        <v>521</v>
      </c>
      <c r="D182" s="149">
        <v>4</v>
      </c>
      <c r="E182" s="151"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v>
      </c>
      <c r="F182" s="151" t="s">
        <v>106</v>
      </c>
      <c r="G182" s="151" t="s">
        <v>115</v>
      </c>
      <c r="H182" s="152" t="s">
        <v>922</v>
      </c>
      <c r="I182" s="153" t="s">
        <v>162</v>
      </c>
      <c r="J182" s="154">
        <v>15</v>
      </c>
      <c r="K182" s="155"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Recuperación, incorporación, vida urbana y control de la ilegalidad</v>
      </c>
      <c r="L182" s="156" t="s">
        <v>739</v>
      </c>
      <c r="M182" s="198">
        <v>1010164064</v>
      </c>
      <c r="N182" s="205" t="s">
        <v>704</v>
      </c>
      <c r="O182" s="200">
        <v>3400000</v>
      </c>
      <c r="P182" s="160"/>
      <c r="Q182" s="161"/>
      <c r="R182" s="161">
        <v>1</v>
      </c>
      <c r="S182" s="161">
        <v>1360000</v>
      </c>
      <c r="T182" s="161">
        <f t="shared" si="8"/>
        <v>4760000</v>
      </c>
      <c r="U182" s="161">
        <v>1360000</v>
      </c>
      <c r="V182" s="201">
        <v>43392</v>
      </c>
      <c r="W182" s="202">
        <v>43395</v>
      </c>
      <c r="X182" s="203">
        <v>43455</v>
      </c>
      <c r="Y182" s="197">
        <v>60</v>
      </c>
      <c r="Z182" s="149">
        <v>24</v>
      </c>
      <c r="AA182" s="166"/>
      <c r="AB182" s="149"/>
      <c r="AC182" s="149" t="s">
        <v>742</v>
      </c>
      <c r="AD182" s="149"/>
      <c r="AE182" s="149"/>
      <c r="AF182" s="167">
        <f t="shared" si="9"/>
        <v>0.2857142857142857</v>
      </c>
      <c r="AG182" s="168"/>
      <c r="AH182" s="168"/>
    </row>
    <row r="183" spans="1:34" ht="105.75" thickBot="1" x14ac:dyDescent="0.3">
      <c r="A183" s="204" t="s">
        <v>357</v>
      </c>
      <c r="B183" s="149">
        <v>2018</v>
      </c>
      <c r="C183" s="197" t="s">
        <v>522</v>
      </c>
      <c r="D183" s="149">
        <v>4</v>
      </c>
      <c r="E183" s="151"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v>
      </c>
      <c r="F183" s="151" t="s">
        <v>106</v>
      </c>
      <c r="G183" s="151" t="s">
        <v>115</v>
      </c>
      <c r="H183" s="152" t="s">
        <v>923</v>
      </c>
      <c r="I183" s="153" t="s">
        <v>162</v>
      </c>
      <c r="J183" s="154">
        <v>15</v>
      </c>
      <c r="K183" s="155"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Recuperación, incorporación, vida urbana y control de la ilegalidad</v>
      </c>
      <c r="L183" s="156" t="s">
        <v>739</v>
      </c>
      <c r="M183" s="198">
        <v>51978398</v>
      </c>
      <c r="N183" s="205" t="s">
        <v>705</v>
      </c>
      <c r="O183" s="200">
        <v>7820000</v>
      </c>
      <c r="P183" s="160"/>
      <c r="Q183" s="161"/>
      <c r="R183" s="161">
        <v>1</v>
      </c>
      <c r="S183" s="161">
        <v>2606666</v>
      </c>
      <c r="T183" s="161">
        <f t="shared" si="8"/>
        <v>10426666</v>
      </c>
      <c r="U183" s="161">
        <v>2606666</v>
      </c>
      <c r="V183" s="201">
        <v>43403</v>
      </c>
      <c r="W183" s="202">
        <v>43404</v>
      </c>
      <c r="X183" s="203">
        <v>43464</v>
      </c>
      <c r="Y183" s="197">
        <v>60</v>
      </c>
      <c r="Z183" s="149">
        <v>20</v>
      </c>
      <c r="AA183" s="166"/>
      <c r="AB183" s="149"/>
      <c r="AC183" s="149" t="s">
        <v>742</v>
      </c>
      <c r="AD183" s="149"/>
      <c r="AE183" s="149"/>
      <c r="AF183" s="167">
        <f t="shared" si="9"/>
        <v>0.24999995204603273</v>
      </c>
      <c r="AG183" s="168"/>
      <c r="AH183" s="168"/>
    </row>
    <row r="184" spans="1:34" ht="106.5" thickBot="1" x14ac:dyDescent="0.3">
      <c r="A184" s="204" t="s">
        <v>358</v>
      </c>
      <c r="B184" s="149">
        <v>2018</v>
      </c>
      <c r="C184" s="197" t="s">
        <v>523</v>
      </c>
      <c r="D184" s="149">
        <v>4</v>
      </c>
      <c r="E184" s="151"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CONTRATOS DE PRESTACIÓN DE SERVICIOS</v>
      </c>
      <c r="F184" s="151" t="s">
        <v>106</v>
      </c>
      <c r="G184" s="151" t="s">
        <v>115</v>
      </c>
      <c r="H184" s="152" t="s">
        <v>922</v>
      </c>
      <c r="I184" s="153" t="s">
        <v>162</v>
      </c>
      <c r="J184" s="154">
        <v>15</v>
      </c>
      <c r="K184" s="155"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Recuperación, incorporación, vida urbana y control de la ilegalidad</v>
      </c>
      <c r="L184" s="156" t="s">
        <v>739</v>
      </c>
      <c r="M184" s="198">
        <v>1010221843</v>
      </c>
      <c r="N184" s="211" t="s">
        <v>706</v>
      </c>
      <c r="O184" s="200">
        <v>3400000</v>
      </c>
      <c r="P184" s="160"/>
      <c r="Q184" s="161"/>
      <c r="R184" s="161"/>
      <c r="S184" s="161"/>
      <c r="T184" s="161">
        <f t="shared" si="8"/>
        <v>3400000</v>
      </c>
      <c r="U184" s="161">
        <v>3400000</v>
      </c>
      <c r="V184" s="201">
        <v>43399</v>
      </c>
      <c r="W184" s="202">
        <v>43405</v>
      </c>
      <c r="X184" s="203">
        <v>43465</v>
      </c>
      <c r="Y184" s="197">
        <v>60</v>
      </c>
      <c r="Z184" s="149"/>
      <c r="AA184" s="166"/>
      <c r="AB184" s="149"/>
      <c r="AC184" s="149"/>
      <c r="AD184" s="149" t="s">
        <v>742</v>
      </c>
      <c r="AE184" s="149"/>
      <c r="AF184" s="167">
        <f t="shared" si="9"/>
        <v>1</v>
      </c>
      <c r="AG184" s="168"/>
      <c r="AH184" s="168"/>
    </row>
    <row r="185" spans="1:34" ht="105.75" thickBot="1" x14ac:dyDescent="0.3">
      <c r="A185" s="204" t="s">
        <v>359</v>
      </c>
      <c r="B185" s="149">
        <v>2018</v>
      </c>
      <c r="C185" s="197" t="s">
        <v>524</v>
      </c>
      <c r="D185" s="149">
        <v>4</v>
      </c>
      <c r="E185" s="151"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v>
      </c>
      <c r="F185" s="151" t="s">
        <v>106</v>
      </c>
      <c r="G185" s="151" t="s">
        <v>115</v>
      </c>
      <c r="H185" s="152" t="s">
        <v>924</v>
      </c>
      <c r="I185" s="153" t="s">
        <v>162</v>
      </c>
      <c r="J185" s="154">
        <v>15</v>
      </c>
      <c r="K185" s="155"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Recuperación, incorporación, vida urbana y control de la ilegalidad</v>
      </c>
      <c r="L185" s="156" t="s">
        <v>739</v>
      </c>
      <c r="M185" s="198">
        <v>1030590149</v>
      </c>
      <c r="N185" s="205" t="s">
        <v>707</v>
      </c>
      <c r="O185" s="200">
        <v>3400000</v>
      </c>
      <c r="P185" s="160"/>
      <c r="Q185" s="161"/>
      <c r="R185" s="161">
        <v>1</v>
      </c>
      <c r="S185" s="161">
        <v>1700000</v>
      </c>
      <c r="T185" s="161">
        <f t="shared" si="8"/>
        <v>5100000</v>
      </c>
      <c r="U185" s="161">
        <v>3400000</v>
      </c>
      <c r="V185" s="201">
        <v>43399</v>
      </c>
      <c r="W185" s="202">
        <v>43410</v>
      </c>
      <c r="X185" s="203">
        <v>43465</v>
      </c>
      <c r="Y185" s="197">
        <v>60</v>
      </c>
      <c r="Z185" s="149">
        <v>30</v>
      </c>
      <c r="AA185" s="166"/>
      <c r="AB185" s="149"/>
      <c r="AC185" s="149" t="s">
        <v>742</v>
      </c>
      <c r="AD185" s="149"/>
      <c r="AE185" s="149"/>
      <c r="AF185" s="167">
        <f t="shared" si="9"/>
        <v>0.66666666666666663</v>
      </c>
      <c r="AG185" s="168"/>
      <c r="AH185" s="168"/>
    </row>
    <row r="186" spans="1:34" ht="105.75" thickBot="1" x14ac:dyDescent="0.3">
      <c r="A186" s="204" t="s">
        <v>360</v>
      </c>
      <c r="B186" s="149">
        <v>2018</v>
      </c>
      <c r="C186" s="197" t="s">
        <v>525</v>
      </c>
      <c r="D186" s="149">
        <v>4</v>
      </c>
      <c r="E186" s="151"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v>
      </c>
      <c r="F186" s="151" t="s">
        <v>106</v>
      </c>
      <c r="G186" s="151" t="s">
        <v>115</v>
      </c>
      <c r="H186" s="152" t="s">
        <v>925</v>
      </c>
      <c r="I186" s="153" t="s">
        <v>162</v>
      </c>
      <c r="J186" s="154">
        <v>15</v>
      </c>
      <c r="K186" s="155"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Recuperación, incorporación, vida urbana y control de la ilegalidad</v>
      </c>
      <c r="L186" s="156" t="s">
        <v>739</v>
      </c>
      <c r="M186" s="198">
        <v>79301107</v>
      </c>
      <c r="N186" s="205" t="s">
        <v>708</v>
      </c>
      <c r="O186" s="200">
        <v>8600000</v>
      </c>
      <c r="P186" s="160"/>
      <c r="Q186" s="161"/>
      <c r="R186" s="161">
        <v>1</v>
      </c>
      <c r="S186" s="161">
        <v>2866666</v>
      </c>
      <c r="T186" s="161">
        <f t="shared" si="8"/>
        <v>11466666</v>
      </c>
      <c r="U186" s="161">
        <v>8600000</v>
      </c>
      <c r="V186" s="201">
        <v>43430</v>
      </c>
      <c r="W186" s="202">
        <v>43405</v>
      </c>
      <c r="X186" s="203">
        <v>43465</v>
      </c>
      <c r="Y186" s="197">
        <v>60</v>
      </c>
      <c r="Z186" s="149">
        <v>20</v>
      </c>
      <c r="AA186" s="166"/>
      <c r="AB186" s="149"/>
      <c r="AC186" s="149" t="s">
        <v>742</v>
      </c>
      <c r="AD186" s="149"/>
      <c r="AE186" s="149"/>
      <c r="AF186" s="167">
        <f t="shared" si="9"/>
        <v>0.75000004360465367</v>
      </c>
      <c r="AG186" s="168"/>
      <c r="AH186" s="168"/>
    </row>
    <row r="187" spans="1:34" ht="106.5" thickBot="1" x14ac:dyDescent="0.3">
      <c r="A187" s="204" t="s">
        <v>361</v>
      </c>
      <c r="B187" s="149">
        <v>2018</v>
      </c>
      <c r="C187" s="197" t="s">
        <v>526</v>
      </c>
      <c r="D187" s="149">
        <v>4</v>
      </c>
      <c r="E187" s="151"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v>
      </c>
      <c r="F187" s="151" t="s">
        <v>106</v>
      </c>
      <c r="G187" s="151" t="s">
        <v>115</v>
      </c>
      <c r="H187" s="152" t="s">
        <v>815</v>
      </c>
      <c r="I187" s="153" t="s">
        <v>162</v>
      </c>
      <c r="J187" s="154">
        <v>11</v>
      </c>
      <c r="K187" s="155"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Mejores oportunidades para el desarrollo a través de la cultura, la recreación y el deporte</v>
      </c>
      <c r="L187" s="156" t="s">
        <v>736</v>
      </c>
      <c r="M187" s="198">
        <v>79120931</v>
      </c>
      <c r="N187" s="205" t="s">
        <v>625</v>
      </c>
      <c r="O187" s="200">
        <v>8600000</v>
      </c>
      <c r="P187" s="160"/>
      <c r="Q187" s="161"/>
      <c r="R187" s="161">
        <v>1</v>
      </c>
      <c r="S187" s="161">
        <v>4306667</v>
      </c>
      <c r="T187" s="161">
        <f t="shared" si="8"/>
        <v>12906667</v>
      </c>
      <c r="U187" s="161">
        <v>8600000</v>
      </c>
      <c r="V187" s="201">
        <v>43410</v>
      </c>
      <c r="W187" s="202">
        <v>43410</v>
      </c>
      <c r="X187" s="203">
        <v>43465</v>
      </c>
      <c r="Y187" s="197">
        <v>60</v>
      </c>
      <c r="Z187" s="149">
        <v>28</v>
      </c>
      <c r="AA187" s="166"/>
      <c r="AB187" s="149"/>
      <c r="AC187" s="149" t="s">
        <v>742</v>
      </c>
      <c r="AD187" s="149"/>
      <c r="AE187" s="149"/>
      <c r="AF187" s="167">
        <f t="shared" si="9"/>
        <v>0.66632229684084976</v>
      </c>
      <c r="AG187" s="168"/>
      <c r="AH187" s="168"/>
    </row>
    <row r="188" spans="1:34" ht="256.5" thickBot="1" x14ac:dyDescent="0.3">
      <c r="A188" s="204" t="s">
        <v>361</v>
      </c>
      <c r="B188" s="149">
        <v>2018</v>
      </c>
      <c r="C188" s="197" t="s">
        <v>526</v>
      </c>
      <c r="D188" s="149">
        <v>3</v>
      </c>
      <c r="E188" s="151" t="s">
        <v>937</v>
      </c>
      <c r="F188" s="151" t="s">
        <v>222</v>
      </c>
      <c r="G188" s="151" t="s">
        <v>120</v>
      </c>
      <c r="H188" s="152" t="s">
        <v>938</v>
      </c>
      <c r="I188" s="153" t="s">
        <v>162</v>
      </c>
      <c r="J188" s="154">
        <v>17</v>
      </c>
      <c r="K188" s="155" t="s">
        <v>89</v>
      </c>
      <c r="L188" s="156" t="s">
        <v>738</v>
      </c>
      <c r="M188" s="198">
        <v>9012255392</v>
      </c>
      <c r="N188" s="205" t="s">
        <v>939</v>
      </c>
      <c r="O188" s="212">
        <v>95598401</v>
      </c>
      <c r="P188" s="160"/>
      <c r="Q188" s="161"/>
      <c r="R188" s="161"/>
      <c r="S188" s="161"/>
      <c r="T188" s="161">
        <v>95598401</v>
      </c>
      <c r="U188" s="161">
        <v>95598401</v>
      </c>
      <c r="V188" s="201">
        <v>43430</v>
      </c>
      <c r="W188" s="202">
        <v>43439</v>
      </c>
      <c r="X188" s="203">
        <v>43681</v>
      </c>
      <c r="Y188" s="197">
        <v>240</v>
      </c>
      <c r="Z188" s="149"/>
      <c r="AA188" s="166"/>
      <c r="AB188" s="149"/>
      <c r="AC188" s="149" t="s">
        <v>742</v>
      </c>
      <c r="AD188" s="149"/>
      <c r="AE188" s="149"/>
      <c r="AF188" s="167">
        <v>0.5</v>
      </c>
      <c r="AG188" s="168"/>
      <c r="AH188" s="168"/>
    </row>
    <row r="189" spans="1:34" ht="256.5" thickBot="1" x14ac:dyDescent="0.3">
      <c r="A189" s="204" t="s">
        <v>361</v>
      </c>
      <c r="B189" s="149">
        <v>2018</v>
      </c>
      <c r="C189" s="197" t="s">
        <v>526</v>
      </c>
      <c r="D189" s="149">
        <v>3</v>
      </c>
      <c r="E189" s="151" t="s">
        <v>937</v>
      </c>
      <c r="F189" s="151" t="s">
        <v>222</v>
      </c>
      <c r="G189" s="151" t="s">
        <v>120</v>
      </c>
      <c r="H189" s="152" t="s">
        <v>938</v>
      </c>
      <c r="I189" s="153" t="s">
        <v>162</v>
      </c>
      <c r="J189" s="154">
        <v>15</v>
      </c>
      <c r="K189" s="155"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Recuperación, incorporación, vida urbana y control de la ilegalidad</v>
      </c>
      <c r="L189" s="156" t="s">
        <v>739</v>
      </c>
      <c r="M189" s="198">
        <v>9012255392</v>
      </c>
      <c r="N189" s="205" t="s">
        <v>939</v>
      </c>
      <c r="O189" s="213">
        <v>685312158</v>
      </c>
      <c r="P189" s="214"/>
      <c r="Q189" s="215"/>
      <c r="R189" s="215"/>
      <c r="S189" s="215"/>
      <c r="T189" s="215">
        <v>685312158</v>
      </c>
      <c r="U189" s="215"/>
      <c r="V189" s="201">
        <v>43430</v>
      </c>
      <c r="W189" s="202">
        <v>43439</v>
      </c>
      <c r="X189" s="203">
        <v>43681</v>
      </c>
      <c r="Y189" s="197">
        <v>240</v>
      </c>
      <c r="Z189" s="149"/>
      <c r="AA189" s="166"/>
      <c r="AB189" s="149"/>
      <c r="AC189" s="149" t="s">
        <v>742</v>
      </c>
      <c r="AD189" s="149"/>
      <c r="AE189" s="149"/>
      <c r="AF189" s="167">
        <v>0.5</v>
      </c>
      <c r="AG189" s="168"/>
      <c r="AH189" s="168"/>
    </row>
    <row r="190" spans="1:34" ht="105.75" thickBot="1" x14ac:dyDescent="0.3">
      <c r="A190" s="204" t="s">
        <v>362</v>
      </c>
      <c r="B190" s="149">
        <v>2018</v>
      </c>
      <c r="C190" s="197" t="s">
        <v>527</v>
      </c>
      <c r="D190" s="149">
        <v>4</v>
      </c>
      <c r="E190" s="151"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CONTRATOS DE PRESTACIÓN DE SERVICIOS</v>
      </c>
      <c r="F190" s="151" t="s">
        <v>106</v>
      </c>
      <c r="G190" s="151" t="s">
        <v>115</v>
      </c>
      <c r="H190" s="152" t="s">
        <v>926</v>
      </c>
      <c r="I190" s="153" t="s">
        <v>162</v>
      </c>
      <c r="J190" s="154">
        <v>45</v>
      </c>
      <c r="K190" s="155"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Gobernanza e influencia local, regional e internacional</v>
      </c>
      <c r="L190" s="156" t="s">
        <v>734</v>
      </c>
      <c r="M190" s="198">
        <v>80222582</v>
      </c>
      <c r="N190" s="205" t="s">
        <v>633</v>
      </c>
      <c r="O190" s="200">
        <v>8600000</v>
      </c>
      <c r="P190" s="160"/>
      <c r="Q190" s="161"/>
      <c r="R190" s="161">
        <v>1</v>
      </c>
      <c r="S190" s="161">
        <v>4300000</v>
      </c>
      <c r="T190" s="161">
        <f t="shared" si="8"/>
        <v>12900000</v>
      </c>
      <c r="U190" s="161">
        <v>8600000</v>
      </c>
      <c r="V190" s="201">
        <v>43406</v>
      </c>
      <c r="W190" s="202">
        <v>43410</v>
      </c>
      <c r="X190" s="203">
        <v>43465</v>
      </c>
      <c r="Y190" s="197">
        <v>60</v>
      </c>
      <c r="Z190" s="149">
        <v>30</v>
      </c>
      <c r="AA190" s="166"/>
      <c r="AB190" s="149"/>
      <c r="AC190" s="149" t="s">
        <v>742</v>
      </c>
      <c r="AD190" s="149"/>
      <c r="AE190" s="149"/>
      <c r="AF190" s="167">
        <f t="shared" si="9"/>
        <v>0.66666666666666663</v>
      </c>
      <c r="AG190" s="168"/>
      <c r="AH190" s="168"/>
    </row>
    <row r="191" spans="1:34" ht="105.75" thickBot="1" x14ac:dyDescent="0.3">
      <c r="A191" s="204" t="s">
        <v>363</v>
      </c>
      <c r="B191" s="149">
        <v>2018</v>
      </c>
      <c r="C191" s="197" t="s">
        <v>528</v>
      </c>
      <c r="D191" s="149">
        <v>4</v>
      </c>
      <c r="E191" s="151"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v>
      </c>
      <c r="F191" s="151" t="s">
        <v>106</v>
      </c>
      <c r="G191" s="151" t="s">
        <v>115</v>
      </c>
      <c r="H191" s="152" t="s">
        <v>927</v>
      </c>
      <c r="I191" s="153" t="s">
        <v>162</v>
      </c>
      <c r="J191" s="154">
        <v>45</v>
      </c>
      <c r="K191" s="155"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Gobernanza e influencia local, regional e internacional</v>
      </c>
      <c r="L191" s="156" t="s">
        <v>740</v>
      </c>
      <c r="M191" s="198">
        <v>1020724030</v>
      </c>
      <c r="N191" s="205" t="s">
        <v>628</v>
      </c>
      <c r="O191" s="200">
        <v>9800000</v>
      </c>
      <c r="P191" s="160"/>
      <c r="Q191" s="161"/>
      <c r="R191" s="161">
        <v>1</v>
      </c>
      <c r="S191" s="161">
        <v>3430000</v>
      </c>
      <c r="T191" s="161">
        <f t="shared" si="8"/>
        <v>13230000</v>
      </c>
      <c r="U191" s="161">
        <v>9800000</v>
      </c>
      <c r="V191" s="201">
        <v>43410</v>
      </c>
      <c r="W191" s="202">
        <v>43410</v>
      </c>
      <c r="X191" s="203">
        <v>43465</v>
      </c>
      <c r="Y191" s="197">
        <v>60</v>
      </c>
      <c r="Z191" s="149">
        <v>21</v>
      </c>
      <c r="AA191" s="166"/>
      <c r="AB191" s="149"/>
      <c r="AC191" s="149" t="s">
        <v>742</v>
      </c>
      <c r="AD191" s="149"/>
      <c r="AE191" s="149"/>
      <c r="AF191" s="167">
        <f t="shared" si="9"/>
        <v>0.7407407407407407</v>
      </c>
      <c r="AG191" s="168"/>
      <c r="AH191" s="168"/>
    </row>
    <row r="192" spans="1:34" ht="136.5" thickBot="1" x14ac:dyDescent="0.3">
      <c r="A192" s="204" t="s">
        <v>364</v>
      </c>
      <c r="B192" s="149">
        <v>2018</v>
      </c>
      <c r="C192" s="197" t="s">
        <v>529</v>
      </c>
      <c r="D192" s="149">
        <v>4</v>
      </c>
      <c r="E192" s="151"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v>
      </c>
      <c r="F192" s="151" t="s">
        <v>106</v>
      </c>
      <c r="G192" s="151" t="s">
        <v>115</v>
      </c>
      <c r="H192" s="152" t="s">
        <v>928</v>
      </c>
      <c r="I192" s="153" t="s">
        <v>162</v>
      </c>
      <c r="J192" s="154">
        <v>11</v>
      </c>
      <c r="K192" s="155"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Mejores oportunidades para el desarrollo a través de la cultura, la recreación y el deporte</v>
      </c>
      <c r="L192" s="156" t="s">
        <v>736</v>
      </c>
      <c r="M192" s="198">
        <v>1020740822</v>
      </c>
      <c r="N192" s="205" t="s">
        <v>709</v>
      </c>
      <c r="O192" s="200">
        <v>8000000</v>
      </c>
      <c r="P192" s="160"/>
      <c r="Q192" s="161"/>
      <c r="R192" s="161">
        <v>1</v>
      </c>
      <c r="S192" s="161">
        <v>1866666</v>
      </c>
      <c r="T192" s="161">
        <f t="shared" si="8"/>
        <v>9866666</v>
      </c>
      <c r="U192" s="161">
        <v>8000000</v>
      </c>
      <c r="V192" s="201">
        <v>43406</v>
      </c>
      <c r="W192" s="202">
        <v>43413</v>
      </c>
      <c r="X192" s="203">
        <v>43465</v>
      </c>
      <c r="Y192" s="197">
        <v>60</v>
      </c>
      <c r="Z192" s="149">
        <v>14</v>
      </c>
      <c r="AA192" s="166"/>
      <c r="AB192" s="149"/>
      <c r="AC192" s="149" t="s">
        <v>742</v>
      </c>
      <c r="AD192" s="149"/>
      <c r="AE192" s="149"/>
      <c r="AF192" s="167">
        <f t="shared" si="9"/>
        <v>0.81081086559532878</v>
      </c>
      <c r="AG192" s="168"/>
      <c r="AH192" s="168"/>
    </row>
    <row r="193" spans="1:34" ht="105.75" thickBot="1" x14ac:dyDescent="0.3">
      <c r="A193" s="204" t="s">
        <v>365</v>
      </c>
      <c r="B193" s="149">
        <v>2018</v>
      </c>
      <c r="C193" s="197" t="s">
        <v>530</v>
      </c>
      <c r="D193" s="149">
        <v>4</v>
      </c>
      <c r="E193" s="151"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CONTRATOS DE PRESTACIÓN DE SERVICIOS</v>
      </c>
      <c r="F193" s="151" t="s">
        <v>106</v>
      </c>
      <c r="G193" s="151" t="s">
        <v>115</v>
      </c>
      <c r="H193" s="152" t="s">
        <v>929</v>
      </c>
      <c r="I193" s="153" t="s">
        <v>162</v>
      </c>
      <c r="J193" s="154">
        <v>45</v>
      </c>
      <c r="K193" s="155"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156" t="s">
        <v>283</v>
      </c>
      <c r="M193" s="198">
        <v>1026274122</v>
      </c>
      <c r="N193" s="205" t="s">
        <v>652</v>
      </c>
      <c r="O193" s="200">
        <v>8493333</v>
      </c>
      <c r="P193" s="160"/>
      <c r="Q193" s="161"/>
      <c r="R193" s="161"/>
      <c r="S193" s="161"/>
      <c r="T193" s="161">
        <f t="shared" si="8"/>
        <v>8493333</v>
      </c>
      <c r="U193" s="161">
        <v>8493333</v>
      </c>
      <c r="V193" s="201">
        <v>43412</v>
      </c>
      <c r="W193" s="202">
        <v>43412</v>
      </c>
      <c r="X193" s="203">
        <v>43465</v>
      </c>
      <c r="Y193" s="197">
        <v>60</v>
      </c>
      <c r="Z193" s="149"/>
      <c r="AA193" s="166"/>
      <c r="AB193" s="149"/>
      <c r="AC193" s="149"/>
      <c r="AD193" s="149" t="s">
        <v>742</v>
      </c>
      <c r="AE193" s="149"/>
      <c r="AF193" s="167">
        <f t="shared" si="9"/>
        <v>1</v>
      </c>
      <c r="AG193" s="168"/>
      <c r="AH193" s="168"/>
    </row>
    <row r="194" spans="1:34" ht="105.75" thickBot="1" x14ac:dyDescent="0.3">
      <c r="A194" s="204" t="s">
        <v>366</v>
      </c>
      <c r="B194" s="149">
        <v>2018</v>
      </c>
      <c r="C194" s="197" t="s">
        <v>531</v>
      </c>
      <c r="D194" s="149">
        <v>4</v>
      </c>
      <c r="E194" s="151"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CONTRATOS DE PRESTACIÓN DE SERVICIOS</v>
      </c>
      <c r="F194" s="151" t="s">
        <v>106</v>
      </c>
      <c r="G194" s="151" t="s">
        <v>115</v>
      </c>
      <c r="H194" s="152" t="s">
        <v>930</v>
      </c>
      <c r="I194" s="153" t="s">
        <v>162</v>
      </c>
      <c r="J194" s="154">
        <v>19</v>
      </c>
      <c r="K194" s="155"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Seguridad y convivencia para todos</v>
      </c>
      <c r="L194" s="156" t="s">
        <v>740</v>
      </c>
      <c r="M194" s="198">
        <v>79721599</v>
      </c>
      <c r="N194" s="205" t="s">
        <v>710</v>
      </c>
      <c r="O194" s="200">
        <v>2805000</v>
      </c>
      <c r="P194" s="160"/>
      <c r="Q194" s="161"/>
      <c r="R194" s="161"/>
      <c r="S194" s="161"/>
      <c r="T194" s="161">
        <f t="shared" si="8"/>
        <v>2805000</v>
      </c>
      <c r="U194" s="161">
        <v>2805000</v>
      </c>
      <c r="V194" s="201">
        <v>43420</v>
      </c>
      <c r="W194" s="202">
        <v>43420</v>
      </c>
      <c r="X194" s="203">
        <v>43465</v>
      </c>
      <c r="Y194" s="197">
        <v>45</v>
      </c>
      <c r="Z194" s="149"/>
      <c r="AA194" s="166"/>
      <c r="AB194" s="149"/>
      <c r="AC194" s="149"/>
      <c r="AD194" s="149" t="s">
        <v>742</v>
      </c>
      <c r="AE194" s="149"/>
      <c r="AF194" s="167">
        <f t="shared" si="9"/>
        <v>1</v>
      </c>
      <c r="AG194" s="168"/>
      <c r="AH194" s="168"/>
    </row>
    <row r="195" spans="1:34" ht="105.75" thickBot="1" x14ac:dyDescent="0.3">
      <c r="A195" s="204" t="s">
        <v>367</v>
      </c>
      <c r="B195" s="149">
        <v>2018</v>
      </c>
      <c r="C195" s="197" t="s">
        <v>532</v>
      </c>
      <c r="D195" s="149">
        <v>4</v>
      </c>
      <c r="E195" s="151"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DE PRESTACIÓN DE SERVICIOS</v>
      </c>
      <c r="F195" s="151" t="s">
        <v>106</v>
      </c>
      <c r="G195" s="151" t="s">
        <v>115</v>
      </c>
      <c r="H195" s="152" t="s">
        <v>931</v>
      </c>
      <c r="I195" s="153" t="s">
        <v>162</v>
      </c>
      <c r="J195" s="154">
        <v>45</v>
      </c>
      <c r="K195" s="155"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56" t="s">
        <v>283</v>
      </c>
      <c r="M195" s="198">
        <v>1033783025</v>
      </c>
      <c r="N195" s="205" t="s">
        <v>711</v>
      </c>
      <c r="O195" s="200">
        <v>3971333</v>
      </c>
      <c r="P195" s="160"/>
      <c r="Q195" s="161"/>
      <c r="R195" s="161">
        <v>1</v>
      </c>
      <c r="S195" s="161">
        <v>1726666</v>
      </c>
      <c r="T195" s="161">
        <f t="shared" si="8"/>
        <v>5697999</v>
      </c>
      <c r="U195" s="161">
        <v>3971333</v>
      </c>
      <c r="V195" s="201">
        <v>43423</v>
      </c>
      <c r="W195" s="202">
        <v>43424</v>
      </c>
      <c r="X195" s="203">
        <v>43465</v>
      </c>
      <c r="Y195" s="197">
        <v>60</v>
      </c>
      <c r="Z195" s="149">
        <v>20</v>
      </c>
      <c r="AA195" s="166"/>
      <c r="AB195" s="149"/>
      <c r="AC195" s="149" t="s">
        <v>742</v>
      </c>
      <c r="AD195" s="149"/>
      <c r="AE195" s="149"/>
      <c r="AF195" s="167">
        <f t="shared" si="9"/>
        <v>0.69696976078795381</v>
      </c>
      <c r="AG195" s="168"/>
      <c r="AH195" s="168"/>
    </row>
    <row r="196" spans="1:34" ht="136.5" thickBot="1" x14ac:dyDescent="0.3">
      <c r="A196" s="204" t="s">
        <v>368</v>
      </c>
      <c r="B196" s="149">
        <v>2018</v>
      </c>
      <c r="C196" s="197" t="s">
        <v>533</v>
      </c>
      <c r="D196" s="149">
        <v>4</v>
      </c>
      <c r="E196" s="151" t="s">
        <v>137</v>
      </c>
      <c r="F196" s="151" t="s">
        <v>106</v>
      </c>
      <c r="G196" s="151" t="s">
        <v>115</v>
      </c>
      <c r="H196" s="152" t="s">
        <v>932</v>
      </c>
      <c r="I196" s="153" t="s">
        <v>162</v>
      </c>
      <c r="J196" s="154">
        <v>3</v>
      </c>
      <c r="K196" s="155"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Igualdad y autonomía para una Bogotá incluyente</v>
      </c>
      <c r="L196" s="156" t="s">
        <v>741</v>
      </c>
      <c r="M196" s="198">
        <v>52196170</v>
      </c>
      <c r="N196" s="205" t="s">
        <v>712</v>
      </c>
      <c r="O196" s="200">
        <v>4400666</v>
      </c>
      <c r="P196" s="160"/>
      <c r="Q196" s="161"/>
      <c r="R196" s="161"/>
      <c r="S196" s="161"/>
      <c r="T196" s="161">
        <f t="shared" si="8"/>
        <v>4400666</v>
      </c>
      <c r="U196" s="161">
        <v>4400666</v>
      </c>
      <c r="V196" s="201">
        <v>43423</v>
      </c>
      <c r="W196" s="202">
        <v>43423</v>
      </c>
      <c r="X196" s="203">
        <v>43465</v>
      </c>
      <c r="Y196" s="197">
        <v>60</v>
      </c>
      <c r="Z196" s="149"/>
      <c r="AA196" s="166"/>
      <c r="AB196" s="149"/>
      <c r="AC196" s="149"/>
      <c r="AD196" s="149"/>
      <c r="AE196" s="149"/>
      <c r="AF196" s="167">
        <f t="shared" si="9"/>
        <v>1</v>
      </c>
      <c r="AG196" s="168"/>
      <c r="AH196" s="168"/>
    </row>
    <row r="197" spans="1:34" ht="121.5" thickBot="1" x14ac:dyDescent="0.3">
      <c r="A197" s="204" t="s">
        <v>369</v>
      </c>
      <c r="B197" s="149">
        <v>2018</v>
      </c>
      <c r="C197" s="197" t="s">
        <v>534</v>
      </c>
      <c r="D197" s="149">
        <v>4</v>
      </c>
      <c r="E197" s="151"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v>
      </c>
      <c r="F197" s="151" t="s">
        <v>106</v>
      </c>
      <c r="G197" s="151" t="s">
        <v>115</v>
      </c>
      <c r="H197" s="152" t="s">
        <v>933</v>
      </c>
      <c r="I197" s="153" t="s">
        <v>162</v>
      </c>
      <c r="J197" s="154">
        <v>45</v>
      </c>
      <c r="K197" s="155"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Gobernanza e influencia local, regional e internacional</v>
      </c>
      <c r="L197" s="156" t="s">
        <v>283</v>
      </c>
      <c r="M197" s="198">
        <v>1018443484</v>
      </c>
      <c r="N197" s="205" t="s">
        <v>713</v>
      </c>
      <c r="O197" s="200">
        <v>2145666</v>
      </c>
      <c r="P197" s="160"/>
      <c r="Q197" s="161"/>
      <c r="R197" s="161"/>
      <c r="S197" s="161"/>
      <c r="T197" s="161">
        <f t="shared" si="8"/>
        <v>2145666</v>
      </c>
      <c r="U197" s="161">
        <v>2145666</v>
      </c>
      <c r="V197" s="201">
        <v>43424</v>
      </c>
      <c r="W197" s="202">
        <v>43424</v>
      </c>
      <c r="X197" s="203">
        <v>43465</v>
      </c>
      <c r="Y197" s="197">
        <v>41</v>
      </c>
      <c r="Z197" s="149"/>
      <c r="AA197" s="166"/>
      <c r="AB197" s="149"/>
      <c r="AC197" s="149"/>
      <c r="AD197" s="149"/>
      <c r="AE197" s="149"/>
      <c r="AF197" s="167">
        <f t="shared" si="9"/>
        <v>1</v>
      </c>
      <c r="AG197" s="168"/>
      <c r="AH197" s="168"/>
    </row>
    <row r="198" spans="1:34" ht="105.75" thickBot="1" x14ac:dyDescent="0.3">
      <c r="A198" s="197" t="s">
        <v>370</v>
      </c>
      <c r="B198" s="149">
        <v>2018</v>
      </c>
      <c r="C198" s="197" t="s">
        <v>535</v>
      </c>
      <c r="D198" s="149">
        <v>4</v>
      </c>
      <c r="E198" s="151"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v>
      </c>
      <c r="F198" s="151" t="s">
        <v>106</v>
      </c>
      <c r="G198" s="151" t="s">
        <v>115</v>
      </c>
      <c r="H198" s="152" t="s">
        <v>784</v>
      </c>
      <c r="I198" s="153" t="s">
        <v>162</v>
      </c>
      <c r="J198" s="154">
        <v>19</v>
      </c>
      <c r="K198" s="155"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Seguridad y convivencia para todos</v>
      </c>
      <c r="L198" s="156" t="s">
        <v>740</v>
      </c>
      <c r="M198" s="198">
        <v>52529024</v>
      </c>
      <c r="N198" s="205" t="s">
        <v>714</v>
      </c>
      <c r="O198" s="200">
        <v>2555666</v>
      </c>
      <c r="P198" s="160"/>
      <c r="Q198" s="161"/>
      <c r="R198" s="161"/>
      <c r="S198" s="161"/>
      <c r="T198" s="161">
        <f t="shared" si="8"/>
        <v>2555666</v>
      </c>
      <c r="U198" s="161">
        <v>2555666</v>
      </c>
      <c r="V198" s="201">
        <v>43426</v>
      </c>
      <c r="W198" s="202">
        <v>43426</v>
      </c>
      <c r="X198" s="203">
        <v>43465</v>
      </c>
      <c r="Y198" s="197">
        <v>41</v>
      </c>
      <c r="Z198" s="149"/>
      <c r="AA198" s="166"/>
      <c r="AB198" s="149"/>
      <c r="AC198" s="149"/>
      <c r="AD198" s="149"/>
      <c r="AE198" s="149"/>
      <c r="AF198" s="167">
        <f t="shared" si="9"/>
        <v>1</v>
      </c>
      <c r="AG198" s="168"/>
      <c r="AH198" s="168"/>
    </row>
    <row r="199" spans="1:34" ht="105.75" thickBot="1" x14ac:dyDescent="0.3">
      <c r="A199" s="197" t="s">
        <v>797</v>
      </c>
      <c r="B199" s="149">
        <v>2018</v>
      </c>
      <c r="C199" s="216" t="s">
        <v>816</v>
      </c>
      <c r="D199" s="217">
        <v>4</v>
      </c>
      <c r="E199" s="216" t="s">
        <v>137</v>
      </c>
      <c r="F199" s="216" t="s">
        <v>106</v>
      </c>
      <c r="G199" s="216" t="s">
        <v>115</v>
      </c>
      <c r="H199" s="218" t="s">
        <v>934</v>
      </c>
      <c r="I199" s="219" t="s">
        <v>162</v>
      </c>
      <c r="J199" s="220">
        <v>11</v>
      </c>
      <c r="K199" s="221" t="s">
        <v>93</v>
      </c>
      <c r="L199" s="222" t="s">
        <v>736</v>
      </c>
      <c r="M199" s="223">
        <v>79911357</v>
      </c>
      <c r="N199" s="224" t="s">
        <v>817</v>
      </c>
      <c r="O199" s="225">
        <v>5333333</v>
      </c>
      <c r="P199" s="226"/>
      <c r="Q199" s="227"/>
      <c r="R199" s="227"/>
      <c r="S199" s="227"/>
      <c r="T199" s="227">
        <f t="shared" si="8"/>
        <v>5333333</v>
      </c>
      <c r="U199" s="227">
        <v>5333333</v>
      </c>
      <c r="V199" s="228">
        <v>43426</v>
      </c>
      <c r="W199" s="228">
        <v>43426</v>
      </c>
      <c r="X199" s="228">
        <v>43465</v>
      </c>
      <c r="Y199" s="217">
        <v>40</v>
      </c>
      <c r="Z199" s="217"/>
      <c r="AA199" s="166"/>
      <c r="AB199" s="217"/>
      <c r="AC199" s="217"/>
      <c r="AD199" s="217" t="s">
        <v>745</v>
      </c>
      <c r="AE199" s="217"/>
      <c r="AF199" s="229">
        <f t="shared" si="9"/>
        <v>1</v>
      </c>
      <c r="AG199" s="168"/>
      <c r="AH199" s="168"/>
    </row>
    <row r="200" spans="1:34" ht="210.75" thickBot="1" x14ac:dyDescent="0.3">
      <c r="A200" s="197" t="s">
        <v>798</v>
      </c>
      <c r="B200" s="149">
        <v>2018</v>
      </c>
      <c r="C200" s="216" t="s">
        <v>820</v>
      </c>
      <c r="D200" s="217">
        <v>3</v>
      </c>
      <c r="E200" s="216" t="s">
        <v>822</v>
      </c>
      <c r="F200" s="216" t="s">
        <v>222</v>
      </c>
      <c r="G200" s="216" t="s">
        <v>120</v>
      </c>
      <c r="H200" s="230" t="s">
        <v>818</v>
      </c>
      <c r="I200" s="219" t="s">
        <v>162</v>
      </c>
      <c r="J200" s="220">
        <v>11</v>
      </c>
      <c r="K200" s="221" t="s">
        <v>93</v>
      </c>
      <c r="L200" s="222" t="s">
        <v>736</v>
      </c>
      <c r="M200" s="231">
        <v>8002205630</v>
      </c>
      <c r="N200" s="232" t="s">
        <v>819</v>
      </c>
      <c r="O200" s="233">
        <v>89955000</v>
      </c>
      <c r="P200" s="226"/>
      <c r="Q200" s="227"/>
      <c r="R200" s="227"/>
      <c r="S200" s="227"/>
      <c r="T200" s="227">
        <f t="shared" si="8"/>
        <v>89955000</v>
      </c>
      <c r="U200" s="227">
        <v>33733125</v>
      </c>
      <c r="V200" s="228">
        <v>43440</v>
      </c>
      <c r="W200" s="228">
        <v>43440</v>
      </c>
      <c r="X200" s="228">
        <v>43682</v>
      </c>
      <c r="Y200" s="217">
        <v>240</v>
      </c>
      <c r="Z200" s="217"/>
      <c r="AA200" s="166"/>
      <c r="AB200" s="217"/>
      <c r="AC200" s="217" t="s">
        <v>742</v>
      </c>
      <c r="AD200" s="217"/>
      <c r="AE200" s="217"/>
      <c r="AF200" s="229">
        <f t="shared" si="9"/>
        <v>0.375</v>
      </c>
      <c r="AG200" s="168"/>
      <c r="AH200" s="168"/>
    </row>
    <row r="201" spans="1:34" ht="60.75" thickBot="1" x14ac:dyDescent="0.3">
      <c r="A201" s="197" t="s">
        <v>799</v>
      </c>
      <c r="B201" s="149">
        <v>2018</v>
      </c>
      <c r="C201" s="216" t="s">
        <v>821</v>
      </c>
      <c r="D201" s="217">
        <v>4</v>
      </c>
      <c r="E201" s="216" t="s">
        <v>137</v>
      </c>
      <c r="F201" s="216" t="s">
        <v>104</v>
      </c>
      <c r="G201" s="216" t="s">
        <v>120</v>
      </c>
      <c r="H201" s="165" t="s">
        <v>823</v>
      </c>
      <c r="I201" s="219" t="s">
        <v>162</v>
      </c>
      <c r="J201" s="220">
        <v>11</v>
      </c>
      <c r="K201" s="221" t="s">
        <v>93</v>
      </c>
      <c r="L201" s="222" t="s">
        <v>736</v>
      </c>
      <c r="M201" s="217">
        <v>9003321181</v>
      </c>
      <c r="N201" s="234" t="s">
        <v>824</v>
      </c>
      <c r="O201" s="225">
        <v>377618394</v>
      </c>
      <c r="P201" s="226"/>
      <c r="Q201" s="227"/>
      <c r="R201" s="227"/>
      <c r="S201" s="227"/>
      <c r="T201" s="227">
        <f t="shared" si="8"/>
        <v>377618394</v>
      </c>
      <c r="U201" s="227">
        <v>161839455</v>
      </c>
      <c r="V201" s="228">
        <v>43433</v>
      </c>
      <c r="W201" s="228">
        <v>43433</v>
      </c>
      <c r="X201" s="228">
        <v>43645</v>
      </c>
      <c r="Y201" s="217">
        <v>210</v>
      </c>
      <c r="Z201" s="217"/>
      <c r="AA201" s="166"/>
      <c r="AB201" s="217"/>
      <c r="AC201" s="217" t="s">
        <v>742</v>
      </c>
      <c r="AD201" s="217"/>
      <c r="AE201" s="217"/>
      <c r="AF201" s="229">
        <f t="shared" si="9"/>
        <v>0.42857937423461423</v>
      </c>
      <c r="AG201" s="168"/>
      <c r="AH201" s="168"/>
    </row>
    <row r="202" spans="1:34" ht="72.75" thickBot="1" x14ac:dyDescent="0.3">
      <c r="A202" s="197" t="s">
        <v>840</v>
      </c>
      <c r="B202" s="151">
        <v>2018</v>
      </c>
      <c r="C202" s="235" t="s">
        <v>841</v>
      </c>
      <c r="D202" s="217">
        <v>10</v>
      </c>
      <c r="E202" s="216" t="s">
        <v>142</v>
      </c>
      <c r="F202" s="216" t="s">
        <v>103</v>
      </c>
      <c r="G202" s="216" t="s">
        <v>120</v>
      </c>
      <c r="H202" s="236" t="s">
        <v>842</v>
      </c>
      <c r="I202" s="219" t="s">
        <v>162</v>
      </c>
      <c r="J202" s="220">
        <v>45</v>
      </c>
      <c r="K202" s="221" t="s">
        <v>93</v>
      </c>
      <c r="L202" s="222" t="s">
        <v>733</v>
      </c>
      <c r="M202" s="217">
        <v>8600399880</v>
      </c>
      <c r="N202" s="234" t="s">
        <v>843</v>
      </c>
      <c r="O202" s="225">
        <v>10749900</v>
      </c>
      <c r="P202" s="226"/>
      <c r="Q202" s="227"/>
      <c r="R202" s="227">
        <v>1</v>
      </c>
      <c r="S202" s="227">
        <v>5374950</v>
      </c>
      <c r="T202" s="227">
        <f>(O202+S202)</f>
        <v>16124850</v>
      </c>
      <c r="U202" s="227"/>
      <c r="V202" s="228">
        <v>43434</v>
      </c>
      <c r="W202" s="228">
        <v>43436</v>
      </c>
      <c r="X202" s="228">
        <v>43556</v>
      </c>
      <c r="Y202" s="217">
        <v>80</v>
      </c>
      <c r="Z202" s="217">
        <v>40</v>
      </c>
      <c r="AA202" s="166"/>
      <c r="AB202" s="217"/>
      <c r="AC202" s="217" t="s">
        <v>742</v>
      </c>
      <c r="AD202" s="217"/>
      <c r="AE202" s="217"/>
      <c r="AF202" s="229">
        <v>0.8</v>
      </c>
      <c r="AG202" s="168"/>
      <c r="AH202" s="168"/>
    </row>
    <row r="203" spans="1:34" ht="60.75" thickBot="1" x14ac:dyDescent="0.3">
      <c r="A203" s="197" t="s">
        <v>844</v>
      </c>
      <c r="B203" s="151">
        <v>2018</v>
      </c>
      <c r="C203" s="216" t="s">
        <v>845</v>
      </c>
      <c r="D203" s="217">
        <v>4</v>
      </c>
      <c r="E203" s="216" t="s">
        <v>137</v>
      </c>
      <c r="F203" s="216" t="s">
        <v>103</v>
      </c>
      <c r="G203" s="216" t="s">
        <v>120</v>
      </c>
      <c r="H203" s="236" t="s">
        <v>846</v>
      </c>
      <c r="I203" s="219" t="s">
        <v>162</v>
      </c>
      <c r="J203" s="220">
        <v>45</v>
      </c>
      <c r="K203" s="221" t="s">
        <v>93</v>
      </c>
      <c r="L203" s="222" t="s">
        <v>734</v>
      </c>
      <c r="M203" s="217">
        <v>9011794587</v>
      </c>
      <c r="N203" s="234" t="s">
        <v>847</v>
      </c>
      <c r="O203" s="225">
        <v>13393750</v>
      </c>
      <c r="P203" s="226"/>
      <c r="Q203" s="227"/>
      <c r="R203" s="227"/>
      <c r="S203" s="227"/>
      <c r="T203" s="227">
        <v>13393750</v>
      </c>
      <c r="U203" s="227">
        <v>13393750</v>
      </c>
      <c r="V203" s="228">
        <v>43426</v>
      </c>
      <c r="W203" s="228">
        <v>43447</v>
      </c>
      <c r="X203" s="228">
        <v>43477</v>
      </c>
      <c r="Y203" s="217">
        <v>30</v>
      </c>
      <c r="Z203" s="217"/>
      <c r="AA203" s="166"/>
      <c r="AB203" s="217"/>
      <c r="AC203" s="217"/>
      <c r="AD203" s="217" t="s">
        <v>742</v>
      </c>
      <c r="AE203" s="217"/>
      <c r="AF203" s="229">
        <v>1</v>
      </c>
      <c r="AG203" s="168"/>
      <c r="AH203" s="168"/>
    </row>
    <row r="204" spans="1:34" ht="60.75" thickBot="1" x14ac:dyDescent="0.3">
      <c r="A204" s="197" t="s">
        <v>800</v>
      </c>
      <c r="B204" s="149">
        <v>2018</v>
      </c>
      <c r="C204" s="216" t="s">
        <v>825</v>
      </c>
      <c r="D204" s="217">
        <v>1</v>
      </c>
      <c r="E204" s="216" t="s">
        <v>151</v>
      </c>
      <c r="F204" s="216" t="s">
        <v>104</v>
      </c>
      <c r="G204" s="216" t="s">
        <v>120</v>
      </c>
      <c r="H204" s="237" t="s">
        <v>805</v>
      </c>
      <c r="I204" s="219" t="s">
        <v>162</v>
      </c>
      <c r="J204" s="220">
        <v>11</v>
      </c>
      <c r="K204" s="221" t="s">
        <v>93</v>
      </c>
      <c r="L204" s="222" t="s">
        <v>736</v>
      </c>
      <c r="M204" s="217">
        <v>79867234</v>
      </c>
      <c r="N204" s="238" t="s">
        <v>826</v>
      </c>
      <c r="O204" s="225">
        <v>491417464</v>
      </c>
      <c r="P204" s="226"/>
      <c r="Q204" s="227"/>
      <c r="R204" s="227"/>
      <c r="S204" s="227"/>
      <c r="T204" s="227">
        <v>491417464</v>
      </c>
      <c r="U204" s="227">
        <v>61427183</v>
      </c>
      <c r="V204" s="228">
        <v>43826</v>
      </c>
      <c r="W204" s="228">
        <v>43504</v>
      </c>
      <c r="X204" s="228">
        <v>43653</v>
      </c>
      <c r="Y204" s="217">
        <v>240</v>
      </c>
      <c r="Z204" s="217"/>
      <c r="AA204" s="166"/>
      <c r="AB204" s="217"/>
      <c r="AC204" s="217" t="s">
        <v>742</v>
      </c>
      <c r="AD204" s="217"/>
      <c r="AE204" s="217"/>
      <c r="AF204" s="229">
        <v>0.1</v>
      </c>
      <c r="AG204" s="168"/>
      <c r="AH204" s="168"/>
    </row>
    <row r="205" spans="1:34" ht="96.75" thickBot="1" x14ac:dyDescent="0.3">
      <c r="A205" s="197" t="s">
        <v>801</v>
      </c>
      <c r="B205" s="149">
        <v>2018</v>
      </c>
      <c r="C205" s="216" t="s">
        <v>837</v>
      </c>
      <c r="D205" s="217">
        <v>1</v>
      </c>
      <c r="E205" s="216" t="s">
        <v>151</v>
      </c>
      <c r="F205" s="216" t="s">
        <v>107</v>
      </c>
      <c r="G205" s="216" t="s">
        <v>124</v>
      </c>
      <c r="H205" s="237" t="s">
        <v>839</v>
      </c>
      <c r="I205" s="219" t="s">
        <v>162</v>
      </c>
      <c r="J205" s="220">
        <v>2</v>
      </c>
      <c r="K205" s="221" t="s">
        <v>93</v>
      </c>
      <c r="L205" s="222" t="s">
        <v>737</v>
      </c>
      <c r="M205" s="217">
        <v>9003481309</v>
      </c>
      <c r="N205" s="239" t="s">
        <v>838</v>
      </c>
      <c r="O205" s="225">
        <v>83639998</v>
      </c>
      <c r="P205" s="226"/>
      <c r="Q205" s="227"/>
      <c r="R205" s="227"/>
      <c r="S205" s="227"/>
      <c r="T205" s="227">
        <v>83639998</v>
      </c>
      <c r="U205" s="227"/>
      <c r="V205" s="228">
        <v>43452</v>
      </c>
      <c r="W205" s="228">
        <v>43455</v>
      </c>
      <c r="X205" s="228">
        <v>43516</v>
      </c>
      <c r="Y205" s="217">
        <v>60</v>
      </c>
      <c r="Z205" s="217"/>
      <c r="AA205" s="166"/>
      <c r="AB205" s="217"/>
      <c r="AC205" s="217"/>
      <c r="AD205" s="217" t="s">
        <v>742</v>
      </c>
      <c r="AE205" s="217"/>
      <c r="AF205" s="229">
        <v>1</v>
      </c>
      <c r="AG205" s="168"/>
      <c r="AH205" s="168"/>
    </row>
    <row r="206" spans="1:34" ht="60.75" thickBot="1" x14ac:dyDescent="0.3">
      <c r="A206" s="197" t="s">
        <v>802</v>
      </c>
      <c r="B206" s="149">
        <v>2018</v>
      </c>
      <c r="C206" s="216" t="s">
        <v>806</v>
      </c>
      <c r="D206" s="217">
        <v>1</v>
      </c>
      <c r="E206" s="216" t="s">
        <v>151</v>
      </c>
      <c r="F206" s="216" t="s">
        <v>107</v>
      </c>
      <c r="G206" s="216" t="s">
        <v>124</v>
      </c>
      <c r="H206" s="240" t="s">
        <v>805</v>
      </c>
      <c r="I206" s="219" t="s">
        <v>162</v>
      </c>
      <c r="J206" s="220">
        <v>17</v>
      </c>
      <c r="K206" s="221" t="s">
        <v>93</v>
      </c>
      <c r="L206" s="241" t="s">
        <v>738</v>
      </c>
      <c r="M206" s="242" t="s">
        <v>808</v>
      </c>
      <c r="N206" s="243" t="s">
        <v>809</v>
      </c>
      <c r="O206" s="244">
        <v>1134130000</v>
      </c>
      <c r="P206" s="245"/>
      <c r="Q206" s="246"/>
      <c r="R206" s="246"/>
      <c r="S206" s="246"/>
      <c r="T206" s="246">
        <v>1134130000</v>
      </c>
      <c r="U206" s="246">
        <v>378043334</v>
      </c>
      <c r="V206" s="228">
        <v>43458</v>
      </c>
      <c r="W206" s="228">
        <v>43458</v>
      </c>
      <c r="X206" s="228">
        <v>43681</v>
      </c>
      <c r="Y206" s="217">
        <v>180</v>
      </c>
      <c r="Z206" s="217"/>
      <c r="AA206" s="166"/>
      <c r="AB206" s="217"/>
      <c r="AC206" s="217" t="s">
        <v>742</v>
      </c>
      <c r="AD206" s="217"/>
      <c r="AE206" s="217"/>
      <c r="AF206" s="229">
        <v>0.34399999999999997</v>
      </c>
      <c r="AG206" s="168"/>
      <c r="AH206" s="168"/>
    </row>
    <row r="207" spans="1:34" ht="60.75" thickBot="1" x14ac:dyDescent="0.3">
      <c r="A207" s="197" t="s">
        <v>832</v>
      </c>
      <c r="B207" s="149">
        <v>2018</v>
      </c>
      <c r="C207" s="216" t="s">
        <v>833</v>
      </c>
      <c r="D207" s="217">
        <v>1</v>
      </c>
      <c r="E207" s="216" t="s">
        <v>151</v>
      </c>
      <c r="F207" s="216" t="s">
        <v>107</v>
      </c>
      <c r="G207" s="216" t="s">
        <v>124</v>
      </c>
      <c r="H207" s="240" t="s">
        <v>834</v>
      </c>
      <c r="I207" s="219" t="s">
        <v>162</v>
      </c>
      <c r="J207" s="220">
        <v>45</v>
      </c>
      <c r="K207" s="221" t="s">
        <v>93</v>
      </c>
      <c r="L207" s="222" t="s">
        <v>283</v>
      </c>
      <c r="M207" s="247" t="s">
        <v>836</v>
      </c>
      <c r="N207" s="248" t="s">
        <v>835</v>
      </c>
      <c r="O207" s="249">
        <v>40000000</v>
      </c>
      <c r="P207" s="226"/>
      <c r="Q207" s="227"/>
      <c r="R207" s="227"/>
      <c r="S207" s="227"/>
      <c r="T207" s="227">
        <v>40000000</v>
      </c>
      <c r="U207" s="227"/>
      <c r="V207" s="228">
        <v>43460</v>
      </c>
      <c r="W207" s="228">
        <v>43473</v>
      </c>
      <c r="X207" s="228">
        <v>43715</v>
      </c>
      <c r="Y207" s="217">
        <v>240</v>
      </c>
      <c r="Z207" s="217"/>
      <c r="AA207" s="166"/>
      <c r="AB207" s="217"/>
      <c r="AC207" s="217" t="s">
        <v>742</v>
      </c>
      <c r="AD207" s="217"/>
      <c r="AE207" s="217"/>
      <c r="AF207" s="229">
        <v>0.25</v>
      </c>
      <c r="AG207" s="168"/>
      <c r="AH207" s="168"/>
    </row>
    <row r="208" spans="1:34" ht="60.75" thickBot="1" x14ac:dyDescent="0.3">
      <c r="A208" s="197" t="s">
        <v>827</v>
      </c>
      <c r="B208" s="149">
        <v>2018</v>
      </c>
      <c r="C208" s="216" t="s">
        <v>828</v>
      </c>
      <c r="D208" s="217">
        <v>4</v>
      </c>
      <c r="E208" s="216" t="s">
        <v>137</v>
      </c>
      <c r="F208" s="216" t="s">
        <v>107</v>
      </c>
      <c r="G208" s="216" t="s">
        <v>124</v>
      </c>
      <c r="H208" s="240" t="s">
        <v>829</v>
      </c>
      <c r="I208" s="219" t="s">
        <v>162</v>
      </c>
      <c r="J208" s="220">
        <v>45</v>
      </c>
      <c r="K208" s="221" t="s">
        <v>93</v>
      </c>
      <c r="L208" s="222" t="s">
        <v>734</v>
      </c>
      <c r="M208" s="247" t="s">
        <v>831</v>
      </c>
      <c r="N208" s="250" t="s">
        <v>830</v>
      </c>
      <c r="O208" s="249">
        <v>33077240</v>
      </c>
      <c r="P208" s="226"/>
      <c r="Q208" s="227"/>
      <c r="R208" s="227"/>
      <c r="S208" s="227"/>
      <c r="T208" s="227">
        <v>33077340</v>
      </c>
      <c r="U208" s="227">
        <v>33077340</v>
      </c>
      <c r="V208" s="228">
        <v>43460</v>
      </c>
      <c r="W208" s="228">
        <v>43108</v>
      </c>
      <c r="X208" s="228">
        <v>43562</v>
      </c>
      <c r="Y208" s="217">
        <v>90</v>
      </c>
      <c r="Z208" s="217"/>
      <c r="AA208" s="166"/>
      <c r="AB208" s="217"/>
      <c r="AC208" s="217" t="s">
        <v>742</v>
      </c>
      <c r="AD208" s="217"/>
      <c r="AE208" s="217"/>
      <c r="AF208" s="229">
        <v>0.5</v>
      </c>
      <c r="AG208" s="168"/>
      <c r="AH208" s="168"/>
    </row>
    <row r="209" spans="1:34" ht="36.75" thickBot="1" x14ac:dyDescent="0.3">
      <c r="A209" s="197" t="s">
        <v>803</v>
      </c>
      <c r="B209" s="149">
        <v>2018</v>
      </c>
      <c r="C209" s="216" t="s">
        <v>807</v>
      </c>
      <c r="D209" s="217">
        <v>6</v>
      </c>
      <c r="E209" s="216" t="s">
        <v>151</v>
      </c>
      <c r="F209" s="216" t="s">
        <v>103</v>
      </c>
      <c r="G209" s="216" t="s">
        <v>120</v>
      </c>
      <c r="H209" s="237" t="s">
        <v>811</v>
      </c>
      <c r="I209" s="219" t="s">
        <v>162</v>
      </c>
      <c r="J209" s="220">
        <v>45</v>
      </c>
      <c r="K209" s="221" t="s">
        <v>93</v>
      </c>
      <c r="L209" s="222" t="s">
        <v>734</v>
      </c>
      <c r="M209" s="251">
        <v>8305077418</v>
      </c>
      <c r="N209" s="252" t="s">
        <v>812</v>
      </c>
      <c r="O209" s="225">
        <v>17887124</v>
      </c>
      <c r="P209" s="226"/>
      <c r="Q209" s="227"/>
      <c r="R209" s="227"/>
      <c r="S209" s="227"/>
      <c r="T209" s="227">
        <v>17887124</v>
      </c>
      <c r="U209" s="227">
        <v>8943612</v>
      </c>
      <c r="V209" s="228">
        <v>43461</v>
      </c>
      <c r="W209" s="228">
        <v>43461</v>
      </c>
      <c r="X209" s="228">
        <v>43574</v>
      </c>
      <c r="Y209" s="217">
        <v>90</v>
      </c>
      <c r="Z209" s="217"/>
      <c r="AA209" s="166"/>
      <c r="AB209" s="217"/>
      <c r="AC209" s="217" t="s">
        <v>742</v>
      </c>
      <c r="AD209" s="217"/>
      <c r="AE209" s="217"/>
      <c r="AF209" s="229">
        <v>0.45</v>
      </c>
      <c r="AG209" s="168"/>
      <c r="AH209" s="168"/>
    </row>
    <row r="210" spans="1:34" ht="85.5" thickBot="1" x14ac:dyDescent="0.3">
      <c r="A210" s="197" t="s">
        <v>804</v>
      </c>
      <c r="B210" s="149">
        <v>2018</v>
      </c>
      <c r="C210" s="216" t="s">
        <v>810</v>
      </c>
      <c r="D210" s="217">
        <v>4</v>
      </c>
      <c r="E210" s="216" t="s">
        <v>137</v>
      </c>
      <c r="F210" s="216" t="s">
        <v>103</v>
      </c>
      <c r="G210" s="216" t="s">
        <v>120</v>
      </c>
      <c r="H210" s="253" t="s">
        <v>813</v>
      </c>
      <c r="I210" s="219" t="s">
        <v>162</v>
      </c>
      <c r="J210" s="220">
        <v>45</v>
      </c>
      <c r="K210" s="221" t="s">
        <v>93</v>
      </c>
      <c r="L210" s="222" t="s">
        <v>283</v>
      </c>
      <c r="M210" s="251">
        <v>9000785785</v>
      </c>
      <c r="N210" s="252" t="s">
        <v>814</v>
      </c>
      <c r="O210" s="225">
        <v>9013323</v>
      </c>
      <c r="P210" s="226"/>
      <c r="Q210" s="227"/>
      <c r="R210" s="227"/>
      <c r="S210" s="227"/>
      <c r="T210" s="227">
        <v>9013323</v>
      </c>
      <c r="U210" s="227">
        <v>8600000</v>
      </c>
      <c r="V210" s="228">
        <v>43461</v>
      </c>
      <c r="W210" s="228">
        <v>43461</v>
      </c>
      <c r="X210" s="228">
        <v>43526</v>
      </c>
      <c r="Y210" s="217">
        <v>30</v>
      </c>
      <c r="Z210" s="217"/>
      <c r="AA210" s="166"/>
      <c r="AB210" s="217"/>
      <c r="AC210" s="217" t="s">
        <v>742</v>
      </c>
      <c r="AD210" s="217"/>
      <c r="AE210" s="217"/>
      <c r="AF210" s="229">
        <v>0.95</v>
      </c>
      <c r="AG210" s="168"/>
      <c r="AH210" s="168"/>
    </row>
    <row r="211" spans="1:34" s="73" customFormat="1" ht="75.75" thickBot="1" x14ac:dyDescent="0.3">
      <c r="A211" s="122" t="s">
        <v>848</v>
      </c>
      <c r="B211" s="45">
        <v>2018</v>
      </c>
      <c r="C211" s="47">
        <v>34979</v>
      </c>
      <c r="D211" s="45">
        <v>6</v>
      </c>
      <c r="E211" s="47" t="s">
        <v>138</v>
      </c>
      <c r="F211" s="47" t="s">
        <v>103</v>
      </c>
      <c r="G211" s="47" t="s">
        <v>120</v>
      </c>
      <c r="H211" s="48" t="s">
        <v>849</v>
      </c>
      <c r="I211" s="64" t="s">
        <v>161</v>
      </c>
      <c r="J211" s="65"/>
      <c r="K211" s="66" t="s">
        <v>93</v>
      </c>
      <c r="L211" s="67"/>
      <c r="M211" s="114">
        <v>900155107</v>
      </c>
      <c r="N211" s="123" t="s">
        <v>850</v>
      </c>
      <c r="O211" s="88">
        <v>3633310</v>
      </c>
      <c r="P211" s="68"/>
      <c r="Q211" s="69"/>
      <c r="R211" s="69"/>
      <c r="S211" s="69"/>
      <c r="T211" s="69">
        <v>3633310</v>
      </c>
      <c r="U211" s="69">
        <v>3633310</v>
      </c>
      <c r="V211" s="89">
        <v>43461</v>
      </c>
      <c r="W211" s="89">
        <v>43461</v>
      </c>
      <c r="X211" s="89">
        <v>43826</v>
      </c>
      <c r="Y211" s="45">
        <v>30</v>
      </c>
      <c r="Z211" s="45"/>
      <c r="AA211" s="70"/>
      <c r="AB211" s="45"/>
      <c r="AC211" s="45"/>
      <c r="AD211" s="45" t="s">
        <v>742</v>
      </c>
      <c r="AE211" s="45"/>
      <c r="AF211" s="71">
        <v>1</v>
      </c>
      <c r="AG211" s="72"/>
      <c r="AH211" s="72"/>
    </row>
    <row r="212" spans="1:34" s="73" customFormat="1" ht="150.75" thickBot="1" x14ac:dyDescent="0.3">
      <c r="A212" s="122" t="s">
        <v>851</v>
      </c>
      <c r="B212" s="45">
        <v>2018</v>
      </c>
      <c r="C212" s="47">
        <v>34170</v>
      </c>
      <c r="D212" s="45">
        <v>4</v>
      </c>
      <c r="E212" s="47" t="s">
        <v>137</v>
      </c>
      <c r="F212" s="47" t="s">
        <v>103</v>
      </c>
      <c r="G212" s="47" t="s">
        <v>120</v>
      </c>
      <c r="H212" s="48" t="s">
        <v>852</v>
      </c>
      <c r="I212" s="64" t="s">
        <v>161</v>
      </c>
      <c r="J212" s="65"/>
      <c r="K212" s="66" t="s">
        <v>947</v>
      </c>
      <c r="L212" s="67"/>
      <c r="M212" s="116" t="s">
        <v>854</v>
      </c>
      <c r="N212" s="124" t="s">
        <v>853</v>
      </c>
      <c r="O212" s="117">
        <v>10046400</v>
      </c>
      <c r="P212" s="68"/>
      <c r="Q212" s="69"/>
      <c r="R212" s="69"/>
      <c r="S212" s="69"/>
      <c r="T212" s="69">
        <v>10046400</v>
      </c>
      <c r="U212" s="69">
        <v>10046400</v>
      </c>
      <c r="V212" s="89">
        <v>43440</v>
      </c>
      <c r="W212" s="89">
        <v>43440</v>
      </c>
      <c r="X212" s="89">
        <v>43805</v>
      </c>
      <c r="Y212" s="45">
        <v>12</v>
      </c>
      <c r="Z212" s="45"/>
      <c r="AA212" s="70"/>
      <c r="AB212" s="45"/>
      <c r="AC212" s="45" t="s">
        <v>742</v>
      </c>
      <c r="AD212" s="45"/>
      <c r="AE212" s="45"/>
      <c r="AF212" s="71">
        <v>0.25</v>
      </c>
      <c r="AG212" s="72"/>
      <c r="AH212" s="72"/>
    </row>
    <row r="213" spans="1:34" ht="60.75" thickBot="1" x14ac:dyDescent="0.3">
      <c r="A213" s="254" t="s">
        <v>856</v>
      </c>
      <c r="B213" s="217">
        <v>2018</v>
      </c>
      <c r="C213" s="216">
        <v>32514</v>
      </c>
      <c r="D213" s="217">
        <v>6</v>
      </c>
      <c r="E213" s="216" t="s">
        <v>138</v>
      </c>
      <c r="F213" s="216" t="s">
        <v>107</v>
      </c>
      <c r="G213" s="255" t="s">
        <v>123</v>
      </c>
      <c r="H213" s="256" t="s">
        <v>855</v>
      </c>
      <c r="I213" s="219" t="s">
        <v>162</v>
      </c>
      <c r="J213" s="220">
        <v>45</v>
      </c>
      <c r="K213" s="221" t="s">
        <v>95</v>
      </c>
      <c r="L213" s="222" t="s">
        <v>740</v>
      </c>
      <c r="M213" s="257">
        <v>890916911</v>
      </c>
      <c r="N213" s="238" t="s">
        <v>857</v>
      </c>
      <c r="O213" s="258">
        <v>86534688</v>
      </c>
      <c r="P213" s="226"/>
      <c r="Q213" s="227"/>
      <c r="R213" s="227"/>
      <c r="S213" s="227"/>
      <c r="T213" s="227">
        <v>86534688</v>
      </c>
      <c r="U213" s="227">
        <v>86534688</v>
      </c>
      <c r="V213" s="228">
        <v>43399</v>
      </c>
      <c r="W213" s="228">
        <v>43432</v>
      </c>
      <c r="X213" s="228">
        <v>43493</v>
      </c>
      <c r="Y213" s="217">
        <v>60</v>
      </c>
      <c r="Z213" s="217"/>
      <c r="AA213" s="166"/>
      <c r="AB213" s="217"/>
      <c r="AC213" s="217"/>
      <c r="AD213" s="217" t="s">
        <v>742</v>
      </c>
      <c r="AE213" s="217"/>
      <c r="AF213" s="229">
        <v>1</v>
      </c>
      <c r="AG213" s="168"/>
      <c r="AH213" s="168"/>
    </row>
    <row r="214" spans="1:34" ht="60.75" thickBot="1" x14ac:dyDescent="0.3">
      <c r="A214" s="254" t="s">
        <v>858</v>
      </c>
      <c r="B214" s="217">
        <v>2018</v>
      </c>
      <c r="C214" s="216">
        <v>32497</v>
      </c>
      <c r="D214" s="217">
        <v>6</v>
      </c>
      <c r="E214" s="216" t="s">
        <v>138</v>
      </c>
      <c r="F214" s="216" t="s">
        <v>107</v>
      </c>
      <c r="G214" s="255" t="s">
        <v>123</v>
      </c>
      <c r="H214" s="256" t="s">
        <v>935</v>
      </c>
      <c r="I214" s="219" t="s">
        <v>162</v>
      </c>
      <c r="J214" s="220">
        <v>45</v>
      </c>
      <c r="K214" s="221" t="s">
        <v>95</v>
      </c>
      <c r="L214" s="222" t="s">
        <v>740</v>
      </c>
      <c r="M214" s="257">
        <v>891410137</v>
      </c>
      <c r="N214" s="238" t="s">
        <v>936</v>
      </c>
      <c r="O214" s="258">
        <v>318352500</v>
      </c>
      <c r="P214" s="226"/>
      <c r="Q214" s="227"/>
      <c r="R214" s="227"/>
      <c r="S214" s="227"/>
      <c r="T214" s="227">
        <v>318352500</v>
      </c>
      <c r="U214" s="227">
        <v>318352500</v>
      </c>
      <c r="V214" s="228">
        <v>43399</v>
      </c>
      <c r="W214" s="228">
        <v>43399</v>
      </c>
      <c r="X214" s="228">
        <v>43554</v>
      </c>
      <c r="Y214" s="217">
        <v>60</v>
      </c>
      <c r="Z214" s="217"/>
      <c r="AA214" s="166"/>
      <c r="AB214" s="217"/>
      <c r="AC214" s="217"/>
      <c r="AD214" s="217" t="s">
        <v>742</v>
      </c>
      <c r="AE214" s="217"/>
      <c r="AF214" s="229">
        <v>1</v>
      </c>
      <c r="AG214" s="168"/>
      <c r="AH214" s="168"/>
    </row>
    <row r="215" spans="1:34" s="73" customFormat="1" ht="75.75" thickBot="1" x14ac:dyDescent="0.3">
      <c r="A215" s="45" t="s">
        <v>943</v>
      </c>
      <c r="B215" s="45">
        <v>2017</v>
      </c>
      <c r="C215" s="47" t="s">
        <v>944</v>
      </c>
      <c r="D215" s="45">
        <v>4</v>
      </c>
      <c r="E215" s="47" t="s">
        <v>137</v>
      </c>
      <c r="F215" s="47" t="s">
        <v>103</v>
      </c>
      <c r="G215" s="47" t="s">
        <v>120</v>
      </c>
      <c r="H215" s="48" t="s">
        <v>945</v>
      </c>
      <c r="I215" s="64" t="s">
        <v>161</v>
      </c>
      <c r="J215" s="65"/>
      <c r="K215" s="66" t="s">
        <v>947</v>
      </c>
      <c r="L215" s="67"/>
      <c r="M215" s="118">
        <v>900280219</v>
      </c>
      <c r="N215" s="123" t="s">
        <v>946</v>
      </c>
      <c r="O215" s="119"/>
      <c r="P215" s="68"/>
      <c r="Q215" s="69"/>
      <c r="R215" s="69">
        <v>1</v>
      </c>
      <c r="S215" s="69">
        <v>4996557</v>
      </c>
      <c r="T215" s="69">
        <v>4996557</v>
      </c>
      <c r="U215" s="69">
        <v>4996557</v>
      </c>
      <c r="V215" s="89">
        <v>43146</v>
      </c>
      <c r="W215" s="89">
        <v>42962</v>
      </c>
      <c r="X215" s="89">
        <v>43145</v>
      </c>
      <c r="Y215" s="45">
        <v>180</v>
      </c>
      <c r="Z215" s="45"/>
      <c r="AA215" s="70"/>
      <c r="AB215" s="45"/>
      <c r="AC215" s="45"/>
      <c r="AD215" s="45" t="s">
        <v>742</v>
      </c>
      <c r="AE215" s="45"/>
      <c r="AF215" s="71">
        <v>1</v>
      </c>
      <c r="AG215" s="72"/>
      <c r="AH215" s="72"/>
    </row>
    <row r="216" spans="1:34" s="73" customFormat="1" ht="135.75" thickBot="1" x14ac:dyDescent="0.3">
      <c r="A216" s="45" t="s">
        <v>950</v>
      </c>
      <c r="B216" s="45">
        <v>2017</v>
      </c>
      <c r="C216" s="47" t="s">
        <v>951</v>
      </c>
      <c r="D216" s="45">
        <v>4</v>
      </c>
      <c r="E216" s="47" t="s">
        <v>137</v>
      </c>
      <c r="F216" s="47" t="s">
        <v>107</v>
      </c>
      <c r="G216" s="47" t="s">
        <v>124</v>
      </c>
      <c r="H216" s="48" t="s">
        <v>952</v>
      </c>
      <c r="I216" s="64" t="s">
        <v>161</v>
      </c>
      <c r="J216" s="65"/>
      <c r="K216" s="66" t="s">
        <v>947</v>
      </c>
      <c r="L216" s="67"/>
      <c r="M216" s="118">
        <v>900183528</v>
      </c>
      <c r="N216" s="123" t="s">
        <v>953</v>
      </c>
      <c r="O216" s="119"/>
      <c r="P216" s="68"/>
      <c r="Q216" s="69"/>
      <c r="R216" s="69">
        <v>1</v>
      </c>
      <c r="S216" s="69">
        <v>16000000</v>
      </c>
      <c r="T216" s="69">
        <v>16000000</v>
      </c>
      <c r="U216" s="69">
        <v>16000000</v>
      </c>
      <c r="V216" s="89">
        <v>43159</v>
      </c>
      <c r="W216" s="89">
        <v>42857</v>
      </c>
      <c r="X216" s="89">
        <v>43162</v>
      </c>
      <c r="Y216" s="45">
        <v>330</v>
      </c>
      <c r="Z216" s="45"/>
      <c r="AA216" s="70"/>
      <c r="AB216" s="45"/>
      <c r="AC216" s="45" t="s">
        <v>742</v>
      </c>
      <c r="AD216" s="45"/>
      <c r="AE216" s="45"/>
      <c r="AF216" s="71">
        <v>1</v>
      </c>
      <c r="AG216" s="72"/>
      <c r="AH216" s="72"/>
    </row>
    <row r="217" spans="1:34" ht="60.75" thickBot="1" x14ac:dyDescent="0.3">
      <c r="A217" s="217" t="s">
        <v>804</v>
      </c>
      <c r="B217" s="217">
        <v>2018</v>
      </c>
      <c r="C217" s="216" t="s">
        <v>962</v>
      </c>
      <c r="D217" s="217">
        <v>16</v>
      </c>
      <c r="E217" s="216" t="s">
        <v>963</v>
      </c>
      <c r="F217" s="216" t="s">
        <v>106</v>
      </c>
      <c r="G217" s="216" t="s">
        <v>110</v>
      </c>
      <c r="H217" s="256" t="s">
        <v>964</v>
      </c>
      <c r="I217" s="219" t="s">
        <v>162</v>
      </c>
      <c r="J217" s="220">
        <v>3</v>
      </c>
      <c r="K217" s="221" t="s">
        <v>66</v>
      </c>
      <c r="L217" s="222" t="s">
        <v>965</v>
      </c>
      <c r="M217" s="257">
        <v>900971006</v>
      </c>
      <c r="N217" s="238" t="s">
        <v>966</v>
      </c>
      <c r="O217" s="258">
        <v>200000000</v>
      </c>
      <c r="P217" s="226"/>
      <c r="Q217" s="227"/>
      <c r="R217" s="227"/>
      <c r="S217" s="227"/>
      <c r="T217" s="227">
        <v>200000000</v>
      </c>
      <c r="U217" s="227">
        <v>200000000</v>
      </c>
      <c r="V217" s="228">
        <v>43461</v>
      </c>
      <c r="W217" s="228">
        <v>43521</v>
      </c>
      <c r="X217" s="228">
        <v>43732</v>
      </c>
      <c r="Y217" s="217">
        <v>210</v>
      </c>
      <c r="Z217" s="217"/>
      <c r="AA217" s="166"/>
      <c r="AB217" s="217"/>
      <c r="AC217" s="217" t="s">
        <v>742</v>
      </c>
      <c r="AD217" s="217"/>
      <c r="AE217" s="217"/>
      <c r="AF217" s="229">
        <v>0.3</v>
      </c>
      <c r="AG217" s="168"/>
      <c r="AH217" s="168"/>
    </row>
    <row r="218" spans="1:34" s="73" customFormat="1" ht="60.75" thickBot="1" x14ac:dyDescent="0.3">
      <c r="A218" s="45" t="s">
        <v>967</v>
      </c>
      <c r="B218" s="45">
        <v>2016</v>
      </c>
      <c r="C218" s="47" t="s">
        <v>968</v>
      </c>
      <c r="D218" s="45">
        <v>16</v>
      </c>
      <c r="E218" s="47" t="s">
        <v>963</v>
      </c>
      <c r="F218" s="47" t="s">
        <v>106</v>
      </c>
      <c r="G218" s="47" t="s">
        <v>110</v>
      </c>
      <c r="H218" s="48" t="s">
        <v>969</v>
      </c>
      <c r="I218" s="64" t="s">
        <v>161</v>
      </c>
      <c r="J218" s="65"/>
      <c r="K218" s="66" t="s">
        <v>947</v>
      </c>
      <c r="L218" s="67"/>
      <c r="M218" s="118">
        <v>9000629179</v>
      </c>
      <c r="N218" s="123" t="s">
        <v>970</v>
      </c>
      <c r="O218" s="119"/>
      <c r="P218" s="68"/>
      <c r="Q218" s="69"/>
      <c r="R218" s="69">
        <v>1</v>
      </c>
      <c r="S218" s="69">
        <v>2000000</v>
      </c>
      <c r="T218" s="69">
        <v>2000000</v>
      </c>
      <c r="U218" s="69">
        <v>2000000</v>
      </c>
      <c r="V218" s="89">
        <v>42425</v>
      </c>
      <c r="W218" s="89">
        <v>42433</v>
      </c>
      <c r="X218" s="89">
        <v>43528</v>
      </c>
      <c r="Y218" s="45"/>
      <c r="Z218" s="45">
        <v>1080</v>
      </c>
      <c r="AA218" s="70"/>
      <c r="AB218" s="45"/>
      <c r="AC218" s="45" t="s">
        <v>742</v>
      </c>
      <c r="AD218" s="45"/>
      <c r="AE218" s="45"/>
      <c r="AF218" s="71">
        <v>0.95</v>
      </c>
      <c r="AG218" s="72"/>
      <c r="AH218" s="72"/>
    </row>
    <row r="219" spans="1:34" s="73" customFormat="1" ht="75.75" thickBot="1" x14ac:dyDescent="0.3">
      <c r="A219" s="45" t="s">
        <v>971</v>
      </c>
      <c r="B219" s="45">
        <v>2017</v>
      </c>
      <c r="C219" s="47" t="s">
        <v>972</v>
      </c>
      <c r="D219" s="45">
        <v>4</v>
      </c>
      <c r="E219" s="47" t="s">
        <v>973</v>
      </c>
      <c r="F219" s="47" t="s">
        <v>103</v>
      </c>
      <c r="G219" s="47" t="s">
        <v>120</v>
      </c>
      <c r="H219" s="48" t="s">
        <v>974</v>
      </c>
      <c r="I219" s="64" t="s">
        <v>161</v>
      </c>
      <c r="J219" s="65"/>
      <c r="K219" s="66" t="s">
        <v>947</v>
      </c>
      <c r="L219" s="67"/>
      <c r="M219" s="118">
        <v>830080796</v>
      </c>
      <c r="N219" s="123" t="s">
        <v>975</v>
      </c>
      <c r="O219" s="119"/>
      <c r="P219" s="68"/>
      <c r="Q219" s="69"/>
      <c r="R219" s="69">
        <v>1</v>
      </c>
      <c r="S219" s="69">
        <v>9500000</v>
      </c>
      <c r="T219" s="69">
        <v>9500000</v>
      </c>
      <c r="U219" s="69">
        <v>9500000</v>
      </c>
      <c r="V219" s="89">
        <v>43415</v>
      </c>
      <c r="W219" s="89">
        <v>42836</v>
      </c>
      <c r="X219" s="89">
        <v>43534</v>
      </c>
      <c r="Y219" s="45"/>
      <c r="Z219" s="45">
        <v>120</v>
      </c>
      <c r="AA219" s="70"/>
      <c r="AB219" s="45"/>
      <c r="AC219" s="45"/>
      <c r="AD219" s="45" t="s">
        <v>742</v>
      </c>
      <c r="AE219" s="45"/>
      <c r="AF219" s="71">
        <v>1</v>
      </c>
      <c r="AG219" s="72"/>
      <c r="AH219" s="72"/>
    </row>
    <row r="220" spans="1:34" s="73" customFormat="1" ht="105.75" thickBot="1" x14ac:dyDescent="0.3">
      <c r="A220" s="45" t="s">
        <v>976</v>
      </c>
      <c r="B220" s="45">
        <v>2017</v>
      </c>
      <c r="C220" s="47" t="s">
        <v>977</v>
      </c>
      <c r="D220" s="45">
        <v>10</v>
      </c>
      <c r="E220" s="47" t="s">
        <v>142</v>
      </c>
      <c r="F220" s="47" t="s">
        <v>107</v>
      </c>
      <c r="G220" s="47" t="s">
        <v>124</v>
      </c>
      <c r="H220" s="48" t="s">
        <v>948</v>
      </c>
      <c r="I220" s="64" t="s">
        <v>161</v>
      </c>
      <c r="J220" s="65"/>
      <c r="K220" s="66" t="s">
        <v>947</v>
      </c>
      <c r="L220" s="67"/>
      <c r="M220" s="118">
        <v>860002400</v>
      </c>
      <c r="N220" s="123" t="s">
        <v>668</v>
      </c>
      <c r="O220" s="119"/>
      <c r="P220" s="68"/>
      <c r="Q220" s="69"/>
      <c r="R220" s="69">
        <v>1</v>
      </c>
      <c r="S220" s="69">
        <v>22000414</v>
      </c>
      <c r="T220" s="69">
        <v>22000414</v>
      </c>
      <c r="U220" s="69">
        <v>22000414</v>
      </c>
      <c r="V220" s="89">
        <v>43209</v>
      </c>
      <c r="W220" s="89">
        <v>43209</v>
      </c>
      <c r="X220" s="89">
        <v>43422</v>
      </c>
      <c r="Y220" s="45"/>
      <c r="Z220" s="45">
        <v>210</v>
      </c>
      <c r="AA220" s="70"/>
      <c r="AB220" s="45"/>
      <c r="AC220" s="45"/>
      <c r="AD220" s="45" t="s">
        <v>742</v>
      </c>
      <c r="AE220" s="45"/>
      <c r="AF220" s="71">
        <v>1</v>
      </c>
      <c r="AG220" s="72"/>
      <c r="AH220" s="72"/>
    </row>
    <row r="221" spans="1:34" s="73" customFormat="1" ht="60.75" thickBot="1" x14ac:dyDescent="0.3">
      <c r="A221" s="45" t="s">
        <v>978</v>
      </c>
      <c r="B221" s="45">
        <v>2017</v>
      </c>
      <c r="C221" s="47" t="s">
        <v>979</v>
      </c>
      <c r="D221" s="45">
        <v>10</v>
      </c>
      <c r="E221" s="47" t="s">
        <v>142</v>
      </c>
      <c r="F221" s="47" t="s">
        <v>107</v>
      </c>
      <c r="G221" s="47" t="s">
        <v>124</v>
      </c>
      <c r="H221" s="48" t="s">
        <v>980</v>
      </c>
      <c r="I221" s="64" t="s">
        <v>161</v>
      </c>
      <c r="J221" s="65"/>
      <c r="K221" s="66" t="s">
        <v>947</v>
      </c>
      <c r="L221" s="67"/>
      <c r="M221" s="118">
        <v>860002400</v>
      </c>
      <c r="N221" s="123" t="s">
        <v>668</v>
      </c>
      <c r="O221" s="119"/>
      <c r="P221" s="68"/>
      <c r="Q221" s="69"/>
      <c r="R221" s="69">
        <v>1</v>
      </c>
      <c r="S221" s="69">
        <v>1119425</v>
      </c>
      <c r="T221" s="69">
        <v>1119425</v>
      </c>
      <c r="U221" s="69">
        <v>1119425</v>
      </c>
      <c r="V221" s="89">
        <v>43005</v>
      </c>
      <c r="W221" s="89">
        <v>43012</v>
      </c>
      <c r="X221" s="89">
        <v>43284</v>
      </c>
      <c r="Y221" s="45"/>
      <c r="Z221" s="45">
        <v>270</v>
      </c>
      <c r="AA221" s="70"/>
      <c r="AB221" s="45"/>
      <c r="AC221" s="45"/>
      <c r="AD221" s="45" t="s">
        <v>742</v>
      </c>
      <c r="AE221" s="45"/>
      <c r="AF221" s="71">
        <v>1</v>
      </c>
      <c r="AG221" s="72"/>
      <c r="AH221" s="72"/>
    </row>
    <row r="222" spans="1:34" s="73" customFormat="1" ht="90.75" thickBot="1" x14ac:dyDescent="0.3">
      <c r="A222" s="45" t="s">
        <v>981</v>
      </c>
      <c r="B222" s="45">
        <v>2017</v>
      </c>
      <c r="C222" s="47" t="s">
        <v>982</v>
      </c>
      <c r="D222" s="45">
        <v>11</v>
      </c>
      <c r="E222" s="47" t="s">
        <v>143</v>
      </c>
      <c r="F222" s="47" t="s">
        <v>107</v>
      </c>
      <c r="G222" s="47" t="s">
        <v>124</v>
      </c>
      <c r="H222" s="48" t="s">
        <v>983</v>
      </c>
      <c r="I222" s="64" t="s">
        <v>161</v>
      </c>
      <c r="J222" s="65"/>
      <c r="K222" s="66" t="s">
        <v>947</v>
      </c>
      <c r="L222" s="67"/>
      <c r="M222" s="118">
        <v>860053274</v>
      </c>
      <c r="N222" s="123" t="s">
        <v>984</v>
      </c>
      <c r="O222" s="119"/>
      <c r="P222" s="68"/>
      <c r="Q222" s="69"/>
      <c r="R222" s="69">
        <v>1</v>
      </c>
      <c r="S222" s="69">
        <v>54648097</v>
      </c>
      <c r="T222" s="69">
        <v>54648097</v>
      </c>
      <c r="U222" s="69">
        <v>54648097</v>
      </c>
      <c r="V222" s="89">
        <v>42914</v>
      </c>
      <c r="W222" s="89">
        <v>42923</v>
      </c>
      <c r="X222" s="89">
        <v>43196</v>
      </c>
      <c r="Y222" s="45"/>
      <c r="Z222" s="45">
        <v>180</v>
      </c>
      <c r="AA222" s="70"/>
      <c r="AB222" s="45"/>
      <c r="AC222" s="45"/>
      <c r="AD222" s="45" t="s">
        <v>742</v>
      </c>
      <c r="AE222" s="45"/>
      <c r="AF222" s="71">
        <v>1</v>
      </c>
      <c r="AG222" s="72"/>
      <c r="AH222" s="72"/>
    </row>
    <row r="223" spans="1:34" s="73" customFormat="1" ht="45.75" thickBot="1" x14ac:dyDescent="0.3">
      <c r="A223" s="45" t="s">
        <v>985</v>
      </c>
      <c r="B223" s="45">
        <v>2016</v>
      </c>
      <c r="C223" s="47" t="s">
        <v>986</v>
      </c>
      <c r="D223" s="45">
        <v>8</v>
      </c>
      <c r="E223" s="47" t="s">
        <v>141</v>
      </c>
      <c r="F223" s="47" t="s">
        <v>106</v>
      </c>
      <c r="G223" s="47" t="s">
        <v>116</v>
      </c>
      <c r="H223" s="48" t="s">
        <v>987</v>
      </c>
      <c r="I223" s="64" t="s">
        <v>161</v>
      </c>
      <c r="J223" s="65"/>
      <c r="K223" s="66" t="s">
        <v>947</v>
      </c>
      <c r="L223" s="67"/>
      <c r="M223" s="118">
        <v>900521065</v>
      </c>
      <c r="N223" s="123" t="s">
        <v>577</v>
      </c>
      <c r="O223" s="119"/>
      <c r="P223" s="68"/>
      <c r="Q223" s="69"/>
      <c r="R223" s="69">
        <v>1</v>
      </c>
      <c r="S223" s="69">
        <v>14560000</v>
      </c>
      <c r="T223" s="69">
        <v>14560000</v>
      </c>
      <c r="U223" s="69">
        <v>14560000</v>
      </c>
      <c r="V223" s="89"/>
      <c r="W223" s="89"/>
      <c r="X223" s="89"/>
      <c r="Y223" s="45"/>
      <c r="Z223" s="45"/>
      <c r="AA223" s="70"/>
      <c r="AB223" s="45"/>
      <c r="AC223" s="45"/>
      <c r="AD223" s="45"/>
      <c r="AE223" s="45"/>
      <c r="AF223" s="71"/>
      <c r="AG223" s="72"/>
      <c r="AH223" s="72"/>
    </row>
    <row r="224" spans="1:34" ht="150.75" thickBot="1" x14ac:dyDescent="0.3">
      <c r="A224" s="204" t="s">
        <v>325</v>
      </c>
      <c r="B224" s="149">
        <v>2018</v>
      </c>
      <c r="C224" s="197" t="s">
        <v>489</v>
      </c>
      <c r="D224" s="149">
        <v>4</v>
      </c>
      <c r="E224" s="151"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v>
      </c>
      <c r="F224" s="151" t="s">
        <v>106</v>
      </c>
      <c r="G224" s="151" t="s">
        <v>115</v>
      </c>
      <c r="H224" s="181" t="s">
        <v>900</v>
      </c>
      <c r="I224" s="153" t="s">
        <v>162</v>
      </c>
      <c r="J224" s="154">
        <v>45</v>
      </c>
      <c r="K224" s="155"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Gobernanza e influencia local, regional e internacional</v>
      </c>
      <c r="L224" s="206" t="s">
        <v>734</v>
      </c>
      <c r="M224" s="198">
        <v>80133755</v>
      </c>
      <c r="N224" s="205" t="s">
        <v>592</v>
      </c>
      <c r="O224" s="200"/>
      <c r="P224" s="160"/>
      <c r="Q224" s="161"/>
      <c r="R224" s="161">
        <v>1</v>
      </c>
      <c r="S224" s="161">
        <v>5510000</v>
      </c>
      <c r="T224" s="161">
        <f t="shared" ref="T224" si="10">O224+Q224+S224</f>
        <v>5510000</v>
      </c>
      <c r="U224" s="161">
        <v>16910000</v>
      </c>
      <c r="V224" s="201">
        <v>43375</v>
      </c>
      <c r="W224" s="202">
        <v>43375</v>
      </c>
      <c r="X224" s="203">
        <v>43435</v>
      </c>
      <c r="Y224" s="197">
        <v>60</v>
      </c>
      <c r="Z224" s="149">
        <v>29</v>
      </c>
      <c r="AA224" s="166"/>
      <c r="AB224" s="149"/>
      <c r="AC224" s="149"/>
      <c r="AD224" s="149" t="s">
        <v>742</v>
      </c>
      <c r="AE224" s="149"/>
      <c r="AF224" s="167">
        <f t="shared" ref="AF224" si="11">SUM(U224/T224)</f>
        <v>3.0689655172413794</v>
      </c>
      <c r="AG224" s="168"/>
      <c r="AH224" s="168"/>
    </row>
    <row r="225" spans="1:34" s="73" customFormat="1" ht="135.75" thickBot="1" x14ac:dyDescent="0.3">
      <c r="A225" s="45" t="s">
        <v>988</v>
      </c>
      <c r="B225" s="45">
        <v>2017</v>
      </c>
      <c r="C225" s="47" t="s">
        <v>989</v>
      </c>
      <c r="D225" s="45">
        <v>8</v>
      </c>
      <c r="E225" s="47" t="s">
        <v>141</v>
      </c>
      <c r="F225" s="47" t="s">
        <v>106</v>
      </c>
      <c r="G225" s="47" t="s">
        <v>116</v>
      </c>
      <c r="H225" s="48" t="s">
        <v>990</v>
      </c>
      <c r="I225" s="64" t="s">
        <v>161</v>
      </c>
      <c r="J225" s="65"/>
      <c r="K225" s="66" t="s">
        <v>947</v>
      </c>
      <c r="L225" s="67"/>
      <c r="M225" s="118">
        <v>41565172</v>
      </c>
      <c r="N225" s="115" t="s">
        <v>991</v>
      </c>
      <c r="O225" s="119"/>
      <c r="P225" s="68"/>
      <c r="Q225" s="69"/>
      <c r="R225" s="69">
        <v>1</v>
      </c>
      <c r="S225" s="69">
        <v>4370000</v>
      </c>
      <c r="T225" s="69">
        <v>4370000</v>
      </c>
      <c r="U225" s="69">
        <v>4370000</v>
      </c>
      <c r="V225" s="89"/>
      <c r="W225" s="89"/>
      <c r="X225" s="89"/>
      <c r="Y225" s="45"/>
      <c r="Z225" s="45"/>
      <c r="AA225" s="70"/>
      <c r="AB225" s="45"/>
      <c r="AC225" s="45"/>
      <c r="AD225" s="45"/>
      <c r="AE225" s="45"/>
      <c r="AF225" s="71"/>
      <c r="AG225" s="72"/>
      <c r="AH225" s="72"/>
    </row>
    <row r="226" spans="1:34" ht="15.75" thickBot="1" x14ac:dyDescent="0.3">
      <c r="A226" s="217"/>
      <c r="B226" s="217"/>
      <c r="C226" s="216"/>
      <c r="D226" s="217"/>
      <c r="E226" s="216" t="s">
        <v>226</v>
      </c>
      <c r="F226" s="216"/>
      <c r="G226" s="216"/>
      <c r="H226" s="256"/>
      <c r="I226" s="219" t="s">
        <v>162</v>
      </c>
      <c r="J226" s="220">
        <v>17</v>
      </c>
      <c r="K226" s="221" t="s">
        <v>93</v>
      </c>
      <c r="L226" s="222" t="s">
        <v>738</v>
      </c>
      <c r="M226" s="257"/>
      <c r="N226" s="259" t="s">
        <v>954</v>
      </c>
      <c r="O226" s="258"/>
      <c r="P226" s="226"/>
      <c r="Q226" s="227"/>
      <c r="R226" s="227"/>
      <c r="S226" s="227"/>
      <c r="T226" s="227">
        <v>31600</v>
      </c>
      <c r="U226" s="227"/>
      <c r="V226" s="228"/>
      <c r="W226" s="228"/>
      <c r="X226" s="228"/>
      <c r="Y226" s="217"/>
      <c r="Z226" s="217"/>
      <c r="AA226" s="166"/>
      <c r="AB226" s="217"/>
      <c r="AC226" s="217"/>
      <c r="AD226" s="217"/>
      <c r="AE226" s="217"/>
      <c r="AF226" s="229"/>
      <c r="AG226" s="168"/>
      <c r="AH226" s="168"/>
    </row>
    <row r="227" spans="1:34" ht="15.75" thickBot="1" x14ac:dyDescent="0.3">
      <c r="A227" s="217"/>
      <c r="B227" s="217"/>
      <c r="C227" s="216"/>
      <c r="D227" s="217"/>
      <c r="E227" s="216" t="s">
        <v>226</v>
      </c>
      <c r="F227" s="216"/>
      <c r="G227" s="216"/>
      <c r="H227" s="256"/>
      <c r="I227" s="219" t="s">
        <v>162</v>
      </c>
      <c r="J227" s="220">
        <v>45</v>
      </c>
      <c r="K227" s="221" t="s">
        <v>93</v>
      </c>
      <c r="L227" s="222" t="s">
        <v>283</v>
      </c>
      <c r="M227" s="257"/>
      <c r="N227" s="259" t="s">
        <v>954</v>
      </c>
      <c r="O227" s="258"/>
      <c r="P227" s="226"/>
      <c r="Q227" s="227"/>
      <c r="R227" s="227"/>
      <c r="S227" s="227"/>
      <c r="T227" s="227">
        <v>304978647</v>
      </c>
      <c r="U227" s="227"/>
      <c r="V227" s="228"/>
      <c r="W227" s="228"/>
      <c r="X227" s="228"/>
      <c r="Y227" s="217"/>
      <c r="Z227" s="217"/>
      <c r="AA227" s="166"/>
      <c r="AB227" s="217"/>
      <c r="AC227" s="217"/>
      <c r="AD227" s="217"/>
      <c r="AE227" s="217"/>
      <c r="AF227" s="229"/>
      <c r="AG227" s="168"/>
      <c r="AH227" s="168"/>
    </row>
    <row r="228" spans="1:34" ht="15.75" thickBot="1" x14ac:dyDescent="0.3">
      <c r="A228" s="217"/>
      <c r="B228" s="217"/>
      <c r="C228" s="216"/>
      <c r="D228" s="217"/>
      <c r="E228" s="216" t="s">
        <v>226</v>
      </c>
      <c r="F228" s="216"/>
      <c r="G228" s="216"/>
      <c r="H228" s="256"/>
      <c r="I228" s="219" t="s">
        <v>162</v>
      </c>
      <c r="J228" s="220">
        <v>17</v>
      </c>
      <c r="K228" s="221" t="s">
        <v>93</v>
      </c>
      <c r="L228" s="222" t="s">
        <v>738</v>
      </c>
      <c r="M228" s="257"/>
      <c r="N228" s="259" t="s">
        <v>954</v>
      </c>
      <c r="O228" s="258"/>
      <c r="P228" s="226"/>
      <c r="Q228" s="227"/>
      <c r="R228" s="227"/>
      <c r="S228" s="227"/>
      <c r="T228" s="227">
        <v>119800</v>
      </c>
      <c r="U228" s="227"/>
      <c r="V228" s="228"/>
      <c r="W228" s="228"/>
      <c r="X228" s="228"/>
      <c r="Y228" s="217"/>
      <c r="Z228" s="217"/>
      <c r="AA228" s="166"/>
      <c r="AB228" s="217"/>
      <c r="AC228" s="217"/>
      <c r="AD228" s="217"/>
      <c r="AE228" s="217"/>
      <c r="AF228" s="229"/>
      <c r="AG228" s="168"/>
      <c r="AH228" s="168"/>
    </row>
    <row r="229" spans="1:34" ht="15.75" thickBot="1" x14ac:dyDescent="0.3">
      <c r="A229" s="217"/>
      <c r="B229" s="217"/>
      <c r="C229" s="216"/>
      <c r="D229" s="217"/>
      <c r="E229" s="216" t="s">
        <v>226</v>
      </c>
      <c r="F229" s="216"/>
      <c r="G229" s="216"/>
      <c r="H229" s="256"/>
      <c r="I229" s="219" t="s">
        <v>162</v>
      </c>
      <c r="J229" s="220">
        <v>17</v>
      </c>
      <c r="K229" s="221" t="s">
        <v>93</v>
      </c>
      <c r="L229" s="222" t="s">
        <v>738</v>
      </c>
      <c r="M229" s="257"/>
      <c r="N229" s="259" t="s">
        <v>954</v>
      </c>
      <c r="O229" s="258"/>
      <c r="P229" s="226"/>
      <c r="Q229" s="227"/>
      <c r="R229" s="227"/>
      <c r="S229" s="227"/>
      <c r="T229" s="227">
        <v>348100</v>
      </c>
      <c r="U229" s="227"/>
      <c r="V229" s="228"/>
      <c r="W229" s="228"/>
      <c r="X229" s="228"/>
      <c r="Y229" s="217"/>
      <c r="Z229" s="217"/>
      <c r="AA229" s="166"/>
      <c r="AB229" s="217"/>
      <c r="AC229" s="217"/>
      <c r="AD229" s="217"/>
      <c r="AE229" s="217"/>
      <c r="AF229" s="229"/>
      <c r="AG229" s="168"/>
      <c r="AH229" s="168"/>
    </row>
    <row r="230" spans="1:34" ht="30.75" thickBot="1" x14ac:dyDescent="0.3">
      <c r="A230" s="217"/>
      <c r="B230" s="217"/>
      <c r="C230" s="216"/>
      <c r="D230" s="217"/>
      <c r="E230" s="216" t="s">
        <v>226</v>
      </c>
      <c r="F230" s="216"/>
      <c r="G230" s="216"/>
      <c r="H230" s="256"/>
      <c r="I230" s="219" t="s">
        <v>162</v>
      </c>
      <c r="J230" s="220">
        <v>15</v>
      </c>
      <c r="K230" s="155"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Recuperación, incorporación, vida urbana y control de la ilegalidad</v>
      </c>
      <c r="L230" s="222" t="s">
        <v>739</v>
      </c>
      <c r="M230" s="257"/>
      <c r="N230" s="259" t="s">
        <v>954</v>
      </c>
      <c r="O230" s="258"/>
      <c r="P230" s="226"/>
      <c r="Q230" s="227"/>
      <c r="R230" s="227"/>
      <c r="S230" s="227"/>
      <c r="T230" s="227">
        <v>569600</v>
      </c>
      <c r="U230" s="227"/>
      <c r="V230" s="228"/>
      <c r="W230" s="228"/>
      <c r="X230" s="228"/>
      <c r="Y230" s="217"/>
      <c r="Z230" s="217"/>
      <c r="AA230" s="166"/>
      <c r="AB230" s="217"/>
      <c r="AC230" s="217"/>
      <c r="AD230" s="217"/>
      <c r="AE230" s="217"/>
      <c r="AF230" s="229"/>
      <c r="AG230" s="168"/>
      <c r="AH230" s="168"/>
    </row>
    <row r="231" spans="1:34" ht="30.75" thickBot="1" x14ac:dyDescent="0.3">
      <c r="A231" s="217"/>
      <c r="B231" s="217"/>
      <c r="C231" s="216"/>
      <c r="D231" s="217"/>
      <c r="E231" s="216" t="s">
        <v>226</v>
      </c>
      <c r="F231" s="216"/>
      <c r="G231" s="216"/>
      <c r="H231" s="256"/>
      <c r="I231" s="219" t="s">
        <v>162</v>
      </c>
      <c r="J231" s="220">
        <v>15</v>
      </c>
      <c r="K231" s="155"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Recuperación, incorporación, vida urbana y control de la ilegalidad</v>
      </c>
      <c r="L231" s="222" t="s">
        <v>739</v>
      </c>
      <c r="M231" s="257"/>
      <c r="N231" s="259" t="s">
        <v>954</v>
      </c>
      <c r="O231" s="258"/>
      <c r="P231" s="226"/>
      <c r="Q231" s="227"/>
      <c r="R231" s="227"/>
      <c r="S231" s="227"/>
      <c r="T231" s="227">
        <v>448200</v>
      </c>
      <c r="U231" s="227"/>
      <c r="V231" s="228"/>
      <c r="W231" s="228"/>
      <c r="X231" s="228"/>
      <c r="Y231" s="217"/>
      <c r="Z231" s="217"/>
      <c r="AA231" s="166"/>
      <c r="AB231" s="217"/>
      <c r="AC231" s="217"/>
      <c r="AD231" s="217"/>
      <c r="AE231" s="217"/>
      <c r="AF231" s="229"/>
      <c r="AG231" s="168"/>
      <c r="AH231" s="168"/>
    </row>
    <row r="232" spans="1:34" ht="30.75" thickBot="1" x14ac:dyDescent="0.3">
      <c r="A232" s="217"/>
      <c r="B232" s="217"/>
      <c r="C232" s="216"/>
      <c r="D232" s="217"/>
      <c r="E232" s="216" t="s">
        <v>226</v>
      </c>
      <c r="F232" s="216"/>
      <c r="G232" s="216"/>
      <c r="H232" s="256"/>
      <c r="I232" s="219" t="s">
        <v>162</v>
      </c>
      <c r="J232" s="220">
        <v>15</v>
      </c>
      <c r="K232" s="155"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Recuperación, incorporación, vida urbana y control de la ilegalidad</v>
      </c>
      <c r="L232" s="222" t="s">
        <v>739</v>
      </c>
      <c r="M232" s="257"/>
      <c r="N232" s="259" t="s">
        <v>954</v>
      </c>
      <c r="O232" s="258"/>
      <c r="P232" s="226"/>
      <c r="Q232" s="227"/>
      <c r="R232" s="227"/>
      <c r="S232" s="227"/>
      <c r="T232" s="227">
        <v>569600</v>
      </c>
      <c r="U232" s="227"/>
      <c r="V232" s="228"/>
      <c r="W232" s="228"/>
      <c r="X232" s="228"/>
      <c r="Y232" s="217"/>
      <c r="Z232" s="217"/>
      <c r="AA232" s="166"/>
      <c r="AB232" s="217"/>
      <c r="AC232" s="217"/>
      <c r="AD232" s="217"/>
      <c r="AE232" s="217"/>
      <c r="AF232" s="229"/>
      <c r="AG232" s="168"/>
      <c r="AH232" s="168"/>
    </row>
    <row r="233" spans="1:34" ht="15.75" thickBot="1" x14ac:dyDescent="0.3">
      <c r="A233" s="217"/>
      <c r="B233" s="217"/>
      <c r="C233" s="216"/>
      <c r="D233" s="217"/>
      <c r="E233" s="216" t="s">
        <v>226</v>
      </c>
      <c r="F233" s="216"/>
      <c r="G233" s="216"/>
      <c r="H233" s="256"/>
      <c r="I233" s="219" t="s">
        <v>162</v>
      </c>
      <c r="J233" s="220">
        <v>17</v>
      </c>
      <c r="K233" s="221" t="s">
        <v>93</v>
      </c>
      <c r="L233" s="222" t="s">
        <v>738</v>
      </c>
      <c r="M233" s="257"/>
      <c r="N233" s="259" t="s">
        <v>954</v>
      </c>
      <c r="O233" s="258"/>
      <c r="P233" s="226"/>
      <c r="Q233" s="227"/>
      <c r="R233" s="227"/>
      <c r="S233" s="227"/>
      <c r="T233" s="227">
        <v>348100</v>
      </c>
      <c r="U233" s="227"/>
      <c r="V233" s="228"/>
      <c r="W233" s="228"/>
      <c r="X233" s="228"/>
      <c r="Y233" s="217"/>
      <c r="Z233" s="217"/>
      <c r="AA233" s="166"/>
      <c r="AB233" s="217"/>
      <c r="AC233" s="217"/>
      <c r="AD233" s="217"/>
      <c r="AE233" s="217"/>
      <c r="AF233" s="229"/>
      <c r="AG233" s="168"/>
      <c r="AH233" s="168"/>
    </row>
    <row r="234" spans="1:34" s="73" customFormat="1" ht="15.75" thickBot="1" x14ac:dyDescent="0.3">
      <c r="A234" s="45"/>
      <c r="B234" s="45">
        <v>2018</v>
      </c>
      <c r="C234" s="47"/>
      <c r="D234" s="45">
        <v>20</v>
      </c>
      <c r="E234" s="125" t="s">
        <v>226</v>
      </c>
      <c r="F234" s="47"/>
      <c r="G234" s="47"/>
      <c r="H234" s="48" t="s">
        <v>226</v>
      </c>
      <c r="I234" s="128" t="s">
        <v>161</v>
      </c>
      <c r="J234" s="65"/>
      <c r="K234" s="66" t="s">
        <v>947</v>
      </c>
      <c r="L234" s="67"/>
      <c r="M234" s="118"/>
      <c r="N234" s="115" t="s">
        <v>954</v>
      </c>
      <c r="O234" s="119"/>
      <c r="P234" s="68"/>
      <c r="Q234" s="69"/>
      <c r="R234" s="69"/>
      <c r="S234" s="69"/>
      <c r="T234" s="69">
        <v>85164541</v>
      </c>
      <c r="U234" s="69">
        <v>85164541</v>
      </c>
      <c r="V234" s="89"/>
      <c r="W234" s="89"/>
      <c r="X234" s="89"/>
      <c r="Y234" s="45"/>
      <c r="Z234" s="45"/>
      <c r="AA234" s="70"/>
      <c r="AB234" s="45"/>
      <c r="AC234" s="45"/>
      <c r="AD234" s="45"/>
      <c r="AE234" s="45"/>
      <c r="AF234" s="71"/>
      <c r="AG234" s="72"/>
      <c r="AH234" s="72"/>
    </row>
    <row r="235" spans="1:34" ht="15.75" thickBot="1" x14ac:dyDescent="0.3">
      <c r="A235" s="217"/>
      <c r="B235" s="217">
        <v>2018</v>
      </c>
      <c r="C235" s="216"/>
      <c r="D235" s="217">
        <v>20</v>
      </c>
      <c r="E235" s="260" t="s">
        <v>226</v>
      </c>
      <c r="F235" s="216"/>
      <c r="G235" s="216"/>
      <c r="H235" s="256" t="s">
        <v>955</v>
      </c>
      <c r="I235" s="261" t="s">
        <v>162</v>
      </c>
      <c r="J235" s="220">
        <v>45</v>
      </c>
      <c r="K235" s="221" t="s">
        <v>93</v>
      </c>
      <c r="L235" s="222" t="s">
        <v>283</v>
      </c>
      <c r="M235" s="257"/>
      <c r="N235" s="259" t="s">
        <v>993</v>
      </c>
      <c r="O235" s="258"/>
      <c r="P235" s="226"/>
      <c r="Q235" s="227"/>
      <c r="R235" s="227"/>
      <c r="S235" s="227"/>
      <c r="T235" s="227">
        <v>405036875</v>
      </c>
      <c r="U235" s="227">
        <v>405036875</v>
      </c>
      <c r="V235" s="228"/>
      <c r="W235" s="228"/>
      <c r="X235" s="228"/>
      <c r="Y235" s="217"/>
      <c r="Z235" s="217"/>
      <c r="AA235" s="166"/>
      <c r="AB235" s="217"/>
      <c r="AC235" s="217"/>
      <c r="AD235" s="217"/>
      <c r="AE235" s="217"/>
      <c r="AF235" s="229"/>
      <c r="AG235" s="168"/>
      <c r="AH235" s="168"/>
    </row>
    <row r="236" spans="1:34" ht="15.75" thickBot="1" x14ac:dyDescent="0.3">
      <c r="A236" s="217"/>
      <c r="B236" s="217">
        <v>2018</v>
      </c>
      <c r="C236" s="216"/>
      <c r="D236" s="217">
        <v>20</v>
      </c>
      <c r="E236" s="260" t="s">
        <v>226</v>
      </c>
      <c r="F236" s="216" t="s">
        <v>106</v>
      </c>
      <c r="G236" s="216" t="s">
        <v>120</v>
      </c>
      <c r="H236" s="256" t="s">
        <v>957</v>
      </c>
      <c r="I236" s="261" t="s">
        <v>162</v>
      </c>
      <c r="J236" s="220">
        <v>3</v>
      </c>
      <c r="K236" s="221" t="s">
        <v>66</v>
      </c>
      <c r="L236" s="222" t="s">
        <v>741</v>
      </c>
      <c r="M236" s="257">
        <v>8600669427</v>
      </c>
      <c r="N236" s="259" t="s">
        <v>956</v>
      </c>
      <c r="O236" s="258">
        <v>342000000</v>
      </c>
      <c r="P236" s="226"/>
      <c r="Q236" s="227"/>
      <c r="R236" s="227"/>
      <c r="S236" s="227"/>
      <c r="T236" s="227">
        <v>342000000</v>
      </c>
      <c r="U236" s="227">
        <v>342000000</v>
      </c>
      <c r="V236" s="228"/>
      <c r="W236" s="228"/>
      <c r="X236" s="228"/>
      <c r="Y236" s="217"/>
      <c r="Z236" s="217"/>
      <c r="AA236" s="166"/>
      <c r="AB236" s="217"/>
      <c r="AC236" s="217"/>
      <c r="AD236" s="217"/>
      <c r="AE236" s="217"/>
      <c r="AF236" s="229"/>
      <c r="AG236" s="168"/>
      <c r="AH236" s="168"/>
    </row>
    <row r="237" spans="1:34" s="73" customFormat="1" ht="15.75" thickBot="1" x14ac:dyDescent="0.3">
      <c r="A237" s="45"/>
      <c r="B237" s="45">
        <v>2018</v>
      </c>
      <c r="C237" s="47"/>
      <c r="D237" s="45">
        <v>20</v>
      </c>
      <c r="E237" s="125" t="s">
        <v>226</v>
      </c>
      <c r="F237" s="47"/>
      <c r="G237" s="47"/>
      <c r="H237" s="115" t="s">
        <v>958</v>
      </c>
      <c r="I237" s="128" t="s">
        <v>161</v>
      </c>
      <c r="J237" s="65"/>
      <c r="K237" s="66"/>
      <c r="L237" s="67"/>
      <c r="M237" s="118"/>
      <c r="N237" s="115" t="s">
        <v>958</v>
      </c>
      <c r="O237" s="119"/>
      <c r="P237" s="68"/>
      <c r="Q237" s="69"/>
      <c r="R237" s="69"/>
      <c r="S237" s="69"/>
      <c r="T237" s="69">
        <v>94500000</v>
      </c>
      <c r="U237" s="69">
        <v>94500000</v>
      </c>
      <c r="V237" s="89"/>
      <c r="W237" s="89"/>
      <c r="X237" s="89"/>
      <c r="Y237" s="45"/>
      <c r="Z237" s="45"/>
      <c r="AA237" s="70"/>
      <c r="AB237" s="45"/>
      <c r="AC237" s="45"/>
      <c r="AD237" s="45"/>
      <c r="AE237" s="45"/>
      <c r="AF237" s="71"/>
      <c r="AG237" s="72"/>
      <c r="AH237" s="72"/>
    </row>
    <row r="238" spans="1:34" s="73" customFormat="1" ht="15.75" thickBot="1" x14ac:dyDescent="0.3">
      <c r="A238" s="45"/>
      <c r="B238" s="45">
        <v>2018</v>
      </c>
      <c r="C238" s="47"/>
      <c r="D238" s="45">
        <v>20</v>
      </c>
      <c r="E238" s="125" t="s">
        <v>226</v>
      </c>
      <c r="F238" s="47"/>
      <c r="G238" s="47"/>
      <c r="H238" s="115" t="s">
        <v>959</v>
      </c>
      <c r="I238" s="128" t="s">
        <v>161</v>
      </c>
      <c r="J238" s="65"/>
      <c r="K238" s="66"/>
      <c r="L238" s="67"/>
      <c r="M238" s="118"/>
      <c r="N238" s="115" t="s">
        <v>959</v>
      </c>
      <c r="O238" s="119"/>
      <c r="P238" s="68"/>
      <c r="Q238" s="69"/>
      <c r="R238" s="69"/>
      <c r="S238" s="69"/>
      <c r="T238" s="69">
        <v>95000000</v>
      </c>
      <c r="U238" s="69">
        <v>95000000</v>
      </c>
      <c r="V238" s="89"/>
      <c r="W238" s="89"/>
      <c r="X238" s="89"/>
      <c r="Y238" s="45"/>
      <c r="Z238" s="45"/>
      <c r="AA238" s="70"/>
      <c r="AB238" s="45"/>
      <c r="AC238" s="45"/>
      <c r="AD238" s="45"/>
      <c r="AE238" s="45"/>
      <c r="AF238" s="71"/>
      <c r="AG238" s="72"/>
      <c r="AH238" s="72"/>
    </row>
    <row r="239" spans="1:34" s="73" customFormat="1" ht="42" customHeight="1" thickBot="1" x14ac:dyDescent="0.3">
      <c r="A239" s="45"/>
      <c r="B239" s="45">
        <v>2018</v>
      </c>
      <c r="C239" s="47"/>
      <c r="D239" s="45">
        <v>20</v>
      </c>
      <c r="E239" s="125" t="s">
        <v>226</v>
      </c>
      <c r="F239" s="47"/>
      <c r="G239" s="47"/>
      <c r="H239" s="115"/>
      <c r="I239" s="128" t="s">
        <v>161</v>
      </c>
      <c r="J239" s="65"/>
      <c r="K239" s="66"/>
      <c r="L239" s="67"/>
      <c r="M239" s="118"/>
      <c r="N239" s="115" t="s">
        <v>994</v>
      </c>
      <c r="O239" s="119"/>
      <c r="P239" s="68"/>
      <c r="Q239" s="69"/>
      <c r="R239" s="69"/>
      <c r="S239" s="69"/>
      <c r="T239" s="69">
        <v>347311830</v>
      </c>
      <c r="U239" s="69"/>
      <c r="V239" s="89"/>
      <c r="W239" s="89"/>
      <c r="X239" s="89"/>
      <c r="Y239" s="45"/>
      <c r="Z239" s="45"/>
      <c r="AA239" s="70"/>
      <c r="AB239" s="45"/>
      <c r="AC239" s="45"/>
      <c r="AD239" s="45"/>
      <c r="AE239" s="45"/>
      <c r="AF239" s="71"/>
      <c r="AG239" s="72"/>
      <c r="AH239" s="72"/>
    </row>
    <row r="240" spans="1:34" s="73" customFormat="1" ht="123" customHeight="1" thickBot="1" x14ac:dyDescent="0.3">
      <c r="A240" s="45"/>
      <c r="B240" s="45">
        <v>2018</v>
      </c>
      <c r="C240" s="47"/>
      <c r="D240" s="45">
        <v>20</v>
      </c>
      <c r="E240" s="125" t="s">
        <v>226</v>
      </c>
      <c r="F240" s="47"/>
      <c r="G240" s="47"/>
      <c r="H240" s="115" t="s">
        <v>960</v>
      </c>
      <c r="I240" s="128" t="s">
        <v>161</v>
      </c>
      <c r="J240" s="65"/>
      <c r="K240" s="66"/>
      <c r="L240" s="67"/>
      <c r="M240" s="118"/>
      <c r="N240" s="115" t="s">
        <v>960</v>
      </c>
      <c r="O240" s="119"/>
      <c r="P240" s="68"/>
      <c r="Q240" s="69"/>
      <c r="R240" s="69"/>
      <c r="S240" s="69"/>
      <c r="T240" s="69">
        <v>1000000</v>
      </c>
      <c r="U240" s="69">
        <v>1000000</v>
      </c>
      <c r="V240" s="89"/>
      <c r="W240" s="89"/>
      <c r="X240" s="89"/>
      <c r="Y240" s="45"/>
      <c r="Z240" s="45"/>
      <c r="AA240" s="70"/>
      <c r="AB240" s="45"/>
      <c r="AC240" s="45"/>
      <c r="AD240" s="45"/>
      <c r="AE240" s="45"/>
      <c r="AF240" s="71"/>
      <c r="AG240" s="72"/>
      <c r="AH240" s="72"/>
    </row>
    <row r="241" spans="1:34" s="73" customFormat="1" ht="15.75" thickBot="1" x14ac:dyDescent="0.3">
      <c r="A241" s="45"/>
      <c r="B241" s="45">
        <v>2018</v>
      </c>
      <c r="C241" s="47"/>
      <c r="D241" s="45">
        <v>20</v>
      </c>
      <c r="E241" s="125" t="s">
        <v>226</v>
      </c>
      <c r="F241" s="47"/>
      <c r="G241" s="47"/>
      <c r="H241" s="115" t="s">
        <v>961</v>
      </c>
      <c r="I241" s="128" t="s">
        <v>161</v>
      </c>
      <c r="J241" s="65"/>
      <c r="K241" s="66"/>
      <c r="L241" s="67"/>
      <c r="M241" s="118"/>
      <c r="N241" s="115" t="s">
        <v>961</v>
      </c>
      <c r="O241" s="119"/>
      <c r="P241" s="68"/>
      <c r="Q241" s="69"/>
      <c r="R241" s="69"/>
      <c r="S241" s="69"/>
      <c r="T241" s="69">
        <v>2635300</v>
      </c>
      <c r="U241" s="69">
        <v>2635300</v>
      </c>
      <c r="V241" s="89"/>
      <c r="W241" s="89"/>
      <c r="X241" s="89"/>
      <c r="Y241" s="45"/>
      <c r="Z241" s="45"/>
      <c r="AA241" s="70"/>
      <c r="AB241" s="45"/>
      <c r="AC241" s="45"/>
      <c r="AD241" s="45"/>
      <c r="AE241" s="45"/>
      <c r="AF241" s="71"/>
      <c r="AG241" s="72"/>
      <c r="AH241" s="72"/>
    </row>
    <row r="242" spans="1:34" x14ac:dyDescent="0.25">
      <c r="A242" s="169" t="s">
        <v>992</v>
      </c>
      <c r="T242" s="263">
        <f>SUBTOTAL(9,T14:T241)</f>
        <v>16075269287.219999</v>
      </c>
    </row>
    <row r="243" spans="1:34" ht="23.25" x14ac:dyDescent="0.35">
      <c r="T243" s="264"/>
    </row>
  </sheetData>
  <sheetProtection algorithmName="SHA-512" hashValue="lBNVF0TyDieNJr9eJi3fmYKxNvlrM6pMHzt3psEYhpEYNamCDYHfLWvjXrQbE+cdgRXmubmB1GAXbTGXlK6RcQ==" saltValue="mInId4OjKjYKUm5dh2FfYA==" spinCount="100000" sheet="1" sort="0" autoFilter="0" pivotTables="0"/>
  <autoFilter ref="A13:WWN241"/>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3">
    <dataValidation type="custom" allowBlank="1" showInputMessage="1" showErrorMessage="1" sqref="V6:AF6">
      <formula1>Vacio()</formula1>
    </dataValidation>
    <dataValidation type="whole" operator="greaterThan" allowBlank="1" showInputMessage="1" showErrorMessage="1" errorTitle="Error " error="Debe digitar un número sin cáracteres especiales (comas,puntos,guiones,espacios)._x000a_" sqref="O209:O211 O188:O205 U209:U214 U14:U205 O14:P187 P188:P223 U216:U233 O224:P224 P225:P241">
      <formula1>0</formula1>
    </dataValidation>
    <dataValidation type="whole" operator="greaterThan" showErrorMessage="1" errorTitle="Identificación incorrecta" error="El número de identificación no debe contener algún cáracter especial (coma, guión, punto, etc)_x000a_" sqref="M200:M205 M209:M211 M14:M198 M213:M241">
      <formula1>0</formula1>
    </dataValidation>
    <dataValidation type="whole" operator="greaterThan" allowBlank="1" showErrorMessage="1" errorTitle="Error " error="Debe digitar un número sin cáracteres especiales (puntos, comas, guiones, espacios,etc)._x000a_" sqref="T215:U215 S14:S241">
      <formula1>0</formula1>
    </dataValidation>
    <dataValidation type="list" allowBlank="1" showInputMessage="1" showErrorMessage="1" errorTitle="Error " error="Debe seleccionar una opción dentro de la lista_x000a_" sqref="F14:F241">
      <formula1>Mod</formula1>
    </dataValidation>
    <dataValidation type="whole" operator="greaterThan" allowBlank="1" showErrorMessage="1" errorTitle="Error " error="Debe digitar un número entero._x000a_" sqref="Y14:Z241">
      <formula1>0</formula1>
    </dataValidation>
    <dataValidation operator="greaterThan" allowBlank="1" showErrorMessage="1" errorTitle="Error" error="Debe digitar un número._x000a_" sqref="L14:L241"/>
    <dataValidation type="whole" allowBlank="1" showErrorMessage="1" errorTitle="Número de programa incorrecto" error="Debe ingresar el número de programa, para mayor información consulte el instructivo._x000a_" sqref="J14:J241">
      <formula1>0</formula1>
      <formula2>45</formula2>
    </dataValidation>
    <dataValidation type="whole" operator="lessThan" allowBlank="1" showErrorMessage="1" errorTitle="Error" error="Debe ser un número negativo. Ejemplo:-2,000,000_x000a_" sqref="Q14:Q241">
      <formula1>0</formula1>
    </dataValidation>
    <dataValidation type="date" operator="greaterThan" allowBlank="1" showErrorMessage="1" errorTitle="Error" error="Debe introducir una fecha en formato (DD/MM/AAAA)_x000a_" sqref="V14:X241">
      <formula1>18385</formula1>
    </dataValidation>
    <dataValidation showInputMessage="1" showErrorMessage="1" errorTitle="Tipo de contrato no permitido" error="El tipo de contrato debe corresponder a un número. Consulte el instructivo para más información_x000a_" sqref="E14:E241"/>
    <dataValidation type="list" allowBlank="1" showInputMessage="1" showErrorMessage="1" errorTitle="Error" error="Debe seleccionar un item de la lista_x000a_" sqref="I14:I241">
      <formula1>Afectación</formula1>
    </dataValidation>
    <dataValidation type="whole" operator="greaterThan" allowBlank="1" showErrorMessage="1" errorTitle="Error" error="Debe digitar un número sin cáracteres especiales (puntos, comas, guiones, espacios, etc)._x000a__x000a__x000a_" sqref="R14:R241">
      <formula1>0</formula1>
    </dataValidation>
  </dataValidations>
  <hyperlinks>
    <hyperlink ref="N212" r:id="rId1" display="https://colombiacompra.coupahost.com/suppliers/show/213"/>
  </hyperlinks>
  <pageMargins left="0.15748031496062992" right="0.15748031496062992" top="0.74803149606299213" bottom="0.74803149606299213" header="0.31496062992125984" footer="0.31496062992125984"/>
  <pageSetup paperSize="14" scale="43"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'Tipo '!$A$2:$A$21</xm:f>
          </x14:formula1>
          <xm:sqref>D14:D241</xm:sqref>
        </x14:dataValidation>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Y200"/>
  <sheetViews>
    <sheetView showGridLines="0" topLeftCell="A61" zoomScale="115" zoomScaleNormal="115" workbookViewId="0">
      <selection activeCell="C57" sqref="C57"/>
    </sheetView>
  </sheetViews>
  <sheetFormatPr baseColWidth="10" defaultRowHeight="45.75" customHeight="1" x14ac:dyDescent="0.25"/>
  <cols>
    <col min="1" max="1" width="3.28515625" customWidth="1"/>
    <col min="2" max="2" width="27.7109375" customWidth="1"/>
    <col min="3" max="3" width="81.5703125" customWidth="1"/>
  </cols>
  <sheetData>
    <row r="1" spans="1:9" ht="45.75" customHeight="1" x14ac:dyDescent="0.25">
      <c r="A1" s="323" t="s">
        <v>230</v>
      </c>
      <c r="B1" s="323"/>
      <c r="C1" s="323"/>
    </row>
    <row r="2" spans="1:9" ht="24" customHeight="1" x14ac:dyDescent="0.25">
      <c r="A2" s="333" t="s">
        <v>22</v>
      </c>
      <c r="B2" s="334"/>
      <c r="C2" s="334"/>
    </row>
    <row r="3" spans="1:9" ht="45.75" customHeight="1" x14ac:dyDescent="0.25">
      <c r="A3" s="335" t="s">
        <v>168</v>
      </c>
      <c r="B3" s="335"/>
      <c r="C3" s="335"/>
    </row>
    <row r="4" spans="1:9" ht="45.75" customHeight="1" x14ac:dyDescent="0.25">
      <c r="A4" s="335" t="s">
        <v>254</v>
      </c>
      <c r="B4" s="335"/>
      <c r="C4" s="335"/>
    </row>
    <row r="5" spans="1:9" ht="16.5" customHeight="1" x14ac:dyDescent="0.25">
      <c r="A5" s="335" t="s">
        <v>169</v>
      </c>
      <c r="B5" s="335"/>
      <c r="C5" s="335"/>
    </row>
    <row r="6" spans="1:9" ht="18.75" customHeight="1" x14ac:dyDescent="0.25">
      <c r="A6" s="335" t="s">
        <v>23</v>
      </c>
      <c r="B6" s="335"/>
      <c r="C6" s="335"/>
    </row>
    <row r="7" spans="1:9" ht="54.75" customHeight="1" x14ac:dyDescent="0.25">
      <c r="A7" s="335" t="s">
        <v>255</v>
      </c>
      <c r="B7" s="335"/>
      <c r="C7" s="335"/>
    </row>
    <row r="8" spans="1:9" ht="66.75" customHeight="1" x14ac:dyDescent="0.25">
      <c r="A8" s="335" t="s">
        <v>273</v>
      </c>
      <c r="B8" s="335"/>
      <c r="C8" s="335"/>
    </row>
    <row r="9" spans="1:9" ht="69" customHeight="1" x14ac:dyDescent="0.25">
      <c r="A9" s="335" t="s">
        <v>225</v>
      </c>
      <c r="B9" s="335"/>
      <c r="C9" s="335"/>
    </row>
    <row r="10" spans="1:9" ht="47.25" customHeight="1" x14ac:dyDescent="0.25">
      <c r="A10" s="335" t="s">
        <v>239</v>
      </c>
      <c r="B10" s="335"/>
      <c r="C10" s="335"/>
    </row>
    <row r="11" spans="1:9" ht="18" customHeight="1" thickBot="1" x14ac:dyDescent="0.3">
      <c r="A11" s="22"/>
    </row>
    <row r="12" spans="1:9" ht="25.5" customHeight="1" thickBot="1" x14ac:dyDescent="0.3">
      <c r="A12" s="324" t="s">
        <v>170</v>
      </c>
      <c r="B12" s="325"/>
      <c r="C12" s="326"/>
    </row>
    <row r="13" spans="1:9" ht="24.75" customHeight="1" thickBot="1" x14ac:dyDescent="0.3">
      <c r="A13" s="36">
        <v>1</v>
      </c>
      <c r="B13" s="24" t="s">
        <v>24</v>
      </c>
      <c r="C13" s="24" t="s">
        <v>171</v>
      </c>
    </row>
    <row r="14" spans="1:9" ht="22.5" customHeight="1" thickBot="1" x14ac:dyDescent="0.3">
      <c r="A14" s="36">
        <v>2</v>
      </c>
      <c r="B14" s="24" t="s">
        <v>25</v>
      </c>
      <c r="C14" s="24" t="s">
        <v>172</v>
      </c>
      <c r="H14" s="42" t="s">
        <v>282</v>
      </c>
    </row>
    <row r="15" spans="1:9" ht="34.5" customHeight="1" thickBot="1" x14ac:dyDescent="0.3">
      <c r="A15" s="36">
        <v>3</v>
      </c>
      <c r="B15" s="24" t="s">
        <v>26</v>
      </c>
      <c r="C15" s="24" t="s">
        <v>227</v>
      </c>
      <c r="H15" s="43" t="s">
        <v>282</v>
      </c>
      <c r="I15" s="44" t="s">
        <v>536</v>
      </c>
    </row>
    <row r="16" spans="1:9" ht="33" customHeight="1" thickBot="1" x14ac:dyDescent="0.3">
      <c r="A16" s="36">
        <v>4</v>
      </c>
      <c r="B16" s="24" t="s">
        <v>173</v>
      </c>
      <c r="C16" s="24" t="s">
        <v>228</v>
      </c>
    </row>
    <row r="17" spans="1:25" ht="36" customHeight="1" thickBot="1" x14ac:dyDescent="0.3">
      <c r="A17" s="36">
        <v>5</v>
      </c>
      <c r="B17" s="24" t="s">
        <v>27</v>
      </c>
      <c r="C17" s="24" t="s">
        <v>229</v>
      </c>
    </row>
    <row r="18" spans="1:25" ht="32.25" customHeight="1" thickBot="1" x14ac:dyDescent="0.3">
      <c r="A18" s="36">
        <v>6</v>
      </c>
      <c r="B18" s="24" t="s">
        <v>174</v>
      </c>
      <c r="C18" s="24" t="s">
        <v>231</v>
      </c>
    </row>
    <row r="19" spans="1:25" ht="45.75" customHeight="1" thickBot="1" x14ac:dyDescent="0.3">
      <c r="A19" s="36">
        <v>7</v>
      </c>
      <c r="B19" s="24" t="s">
        <v>28</v>
      </c>
      <c r="C19" s="24" t="s">
        <v>256</v>
      </c>
    </row>
    <row r="20" spans="1:25" ht="43.5" customHeight="1" thickBot="1" x14ac:dyDescent="0.3">
      <c r="A20" s="36">
        <v>8</v>
      </c>
      <c r="B20" s="24" t="s">
        <v>175</v>
      </c>
      <c r="C20" s="24" t="s">
        <v>257</v>
      </c>
    </row>
    <row r="21" spans="1:25" ht="45.75" customHeight="1" thickBot="1" x14ac:dyDescent="0.3">
      <c r="A21" s="36">
        <v>9</v>
      </c>
      <c r="B21" s="24" t="s">
        <v>176</v>
      </c>
      <c r="C21" s="24" t="s">
        <v>177</v>
      </c>
    </row>
    <row r="22" spans="1:25" ht="18" customHeight="1" thickBot="1" x14ac:dyDescent="0.3">
      <c r="A22" s="22"/>
    </row>
    <row r="23" spans="1:25" ht="24.75" customHeight="1" thickBot="1" x14ac:dyDescent="0.3">
      <c r="A23" s="324" t="s">
        <v>178</v>
      </c>
      <c r="B23" s="325"/>
      <c r="C23" s="326"/>
    </row>
    <row r="24" spans="1:25" ht="45.75" customHeight="1" x14ac:dyDescent="0.25">
      <c r="A24" s="336">
        <v>1</v>
      </c>
      <c r="B24" s="329" t="s">
        <v>29</v>
      </c>
      <c r="C24" s="39" t="s">
        <v>274</v>
      </c>
    </row>
    <row r="25" spans="1:25" ht="45.75" customHeight="1" thickBot="1" x14ac:dyDescent="0.3">
      <c r="A25" s="340"/>
      <c r="B25" s="330"/>
      <c r="C25" s="24" t="s">
        <v>232</v>
      </c>
    </row>
    <row r="26" spans="1:25" ht="18" customHeight="1" thickBot="1" x14ac:dyDescent="0.3">
      <c r="A26" s="36">
        <v>2</v>
      </c>
      <c r="B26" s="24" t="s">
        <v>54</v>
      </c>
      <c r="C26" s="24" t="s">
        <v>179</v>
      </c>
    </row>
    <row r="27" spans="1:25" ht="27" customHeight="1" thickBot="1" x14ac:dyDescent="0.3">
      <c r="A27" s="36">
        <v>3</v>
      </c>
      <c r="B27" s="40" t="s">
        <v>221</v>
      </c>
      <c r="C27" s="24" t="s">
        <v>233</v>
      </c>
    </row>
    <row r="28" spans="1:25" ht="69" customHeight="1" thickBot="1" x14ac:dyDescent="0.3">
      <c r="A28" s="336">
        <v>4</v>
      </c>
      <c r="B28" s="24" t="s">
        <v>180</v>
      </c>
      <c r="C28" s="40" t="s">
        <v>275</v>
      </c>
    </row>
    <row r="29" spans="1:25" ht="45.75" customHeight="1" thickBot="1" x14ac:dyDescent="0.3">
      <c r="A29" s="337"/>
      <c r="B29" s="24" t="s">
        <v>30</v>
      </c>
      <c r="C29" s="24" t="s">
        <v>181</v>
      </c>
    </row>
    <row r="30" spans="1:25" ht="53.25" customHeight="1" thickBot="1" x14ac:dyDescent="0.3">
      <c r="A30" s="337"/>
      <c r="B30" s="24" t="s">
        <v>31</v>
      </c>
      <c r="C30" s="24" t="s">
        <v>182</v>
      </c>
    </row>
    <row r="31" spans="1:25" ht="45.75" customHeight="1" x14ac:dyDescent="0.25">
      <c r="A31" s="337"/>
      <c r="B31" s="329" t="s">
        <v>32</v>
      </c>
      <c r="C31" s="25" t="s">
        <v>258</v>
      </c>
    </row>
    <row r="32" spans="1:25" ht="27.75" customHeight="1" thickBot="1" x14ac:dyDescent="0.3">
      <c r="A32" s="337"/>
      <c r="B32" s="330"/>
      <c r="C32" s="24" t="s">
        <v>259</v>
      </c>
      <c r="Y32">
        <v>210</v>
      </c>
    </row>
    <row r="33" spans="1:25" ht="45.75" customHeight="1" thickBot="1" x14ac:dyDescent="0.3">
      <c r="A33" s="337"/>
      <c r="B33" s="24" t="s">
        <v>33</v>
      </c>
      <c r="C33" s="24" t="s">
        <v>183</v>
      </c>
      <c r="Y33">
        <v>210</v>
      </c>
    </row>
    <row r="34" spans="1:25" ht="45.75" customHeight="1" thickBot="1" x14ac:dyDescent="0.3">
      <c r="A34" s="337"/>
      <c r="B34" s="24" t="s">
        <v>34</v>
      </c>
      <c r="C34" s="24" t="s">
        <v>184</v>
      </c>
      <c r="Y34">
        <v>210</v>
      </c>
    </row>
    <row r="35" spans="1:25" ht="54.75" customHeight="1" thickBot="1" x14ac:dyDescent="0.3">
      <c r="A35" s="337"/>
      <c r="B35" s="24" t="s">
        <v>35</v>
      </c>
      <c r="C35" s="24" t="s">
        <v>185</v>
      </c>
      <c r="Y35">
        <v>210</v>
      </c>
    </row>
    <row r="36" spans="1:25" s="1" customFormat="1" ht="45.75" customHeight="1" thickBot="1" x14ac:dyDescent="0.3">
      <c r="A36" s="337"/>
      <c r="B36" s="24" t="s">
        <v>36</v>
      </c>
      <c r="C36" s="24" t="s">
        <v>186</v>
      </c>
      <c r="Y36" s="1">
        <v>210</v>
      </c>
    </row>
    <row r="37" spans="1:25" s="1" customFormat="1" ht="32.25" customHeight="1" thickBot="1" x14ac:dyDescent="0.3">
      <c r="A37" s="337"/>
      <c r="B37" s="24" t="s">
        <v>37</v>
      </c>
      <c r="C37" s="24" t="s">
        <v>260</v>
      </c>
      <c r="Y37" s="1">
        <v>210</v>
      </c>
    </row>
    <row r="38" spans="1:25" s="1" customFormat="1" ht="33" customHeight="1" thickBot="1" x14ac:dyDescent="0.3">
      <c r="A38" s="337"/>
      <c r="B38" s="24" t="s">
        <v>38</v>
      </c>
      <c r="C38" s="24" t="s">
        <v>261</v>
      </c>
      <c r="Y38" s="1">
        <v>210</v>
      </c>
    </row>
    <row r="39" spans="1:25" ht="56.25" customHeight="1" thickBot="1" x14ac:dyDescent="0.3">
      <c r="A39" s="337"/>
      <c r="B39" s="24" t="s">
        <v>39</v>
      </c>
      <c r="C39" s="24" t="s">
        <v>187</v>
      </c>
      <c r="Y39">
        <v>210</v>
      </c>
    </row>
    <row r="40" spans="1:25" ht="41.25" customHeight="1" thickBot="1" x14ac:dyDescent="0.3">
      <c r="A40" s="337"/>
      <c r="B40" s="24" t="s">
        <v>40</v>
      </c>
      <c r="C40" s="24" t="s">
        <v>188</v>
      </c>
      <c r="Y40">
        <v>210</v>
      </c>
    </row>
    <row r="41" spans="1:25" ht="27" customHeight="1" thickBot="1" x14ac:dyDescent="0.3">
      <c r="A41" s="337"/>
      <c r="B41" s="24" t="s">
        <v>41</v>
      </c>
      <c r="C41" s="24" t="s">
        <v>262</v>
      </c>
      <c r="Y41">
        <v>210</v>
      </c>
    </row>
    <row r="42" spans="1:25" ht="33" customHeight="1" thickBot="1" x14ac:dyDescent="0.3">
      <c r="A42" s="337"/>
      <c r="B42" s="24" t="s">
        <v>42</v>
      </c>
      <c r="C42" s="24" t="s">
        <v>189</v>
      </c>
      <c r="Y42">
        <v>210</v>
      </c>
    </row>
    <row r="43" spans="1:25" ht="105.75" customHeight="1" thickBot="1" x14ac:dyDescent="0.3">
      <c r="A43" s="337"/>
      <c r="B43" s="24" t="s">
        <v>43</v>
      </c>
      <c r="C43" s="24" t="s">
        <v>263</v>
      </c>
      <c r="Y43">
        <v>210</v>
      </c>
    </row>
    <row r="44" spans="1:25" ht="45.75" customHeight="1" thickBot="1" x14ac:dyDescent="0.3">
      <c r="A44" s="337"/>
      <c r="B44" s="24" t="s">
        <v>44</v>
      </c>
      <c r="C44" s="24" t="s">
        <v>190</v>
      </c>
      <c r="Y44">
        <v>210</v>
      </c>
    </row>
    <row r="45" spans="1:25" ht="59.25" customHeight="1" thickBot="1" x14ac:dyDescent="0.3">
      <c r="A45" s="337"/>
      <c r="B45" s="24" t="s">
        <v>45</v>
      </c>
      <c r="C45" s="24" t="s">
        <v>191</v>
      </c>
      <c r="Y45">
        <v>240</v>
      </c>
    </row>
    <row r="46" spans="1:25" ht="55.5" customHeight="1" x14ac:dyDescent="0.25">
      <c r="A46" s="337"/>
      <c r="B46" s="25" t="s">
        <v>192</v>
      </c>
      <c r="C46" s="39" t="s">
        <v>276</v>
      </c>
      <c r="Y46">
        <v>210</v>
      </c>
    </row>
    <row r="47" spans="1:25" ht="32.25" customHeight="1" x14ac:dyDescent="0.25">
      <c r="A47" s="338"/>
      <c r="B47" s="35" t="s">
        <v>46</v>
      </c>
      <c r="C47" s="35" t="s">
        <v>193</v>
      </c>
      <c r="Y47">
        <v>240</v>
      </c>
    </row>
    <row r="48" spans="1:25" ht="15.75" customHeight="1" x14ac:dyDescent="0.25">
      <c r="A48" s="338"/>
      <c r="B48" s="35" t="s">
        <v>47</v>
      </c>
      <c r="C48" s="35" t="s">
        <v>48</v>
      </c>
      <c r="Y48">
        <v>210</v>
      </c>
    </row>
    <row r="49" spans="1:25" ht="30" customHeight="1" thickBot="1" x14ac:dyDescent="0.3">
      <c r="A49" s="339"/>
      <c r="B49" s="35" t="s">
        <v>237</v>
      </c>
      <c r="C49" s="35" t="s">
        <v>238</v>
      </c>
      <c r="Y49">
        <v>210</v>
      </c>
    </row>
    <row r="50" spans="1:25" ht="51.75" customHeight="1" x14ac:dyDescent="0.25">
      <c r="A50" s="341">
        <v>5</v>
      </c>
      <c r="B50" s="335" t="s">
        <v>7</v>
      </c>
      <c r="C50" s="41" t="s">
        <v>277</v>
      </c>
      <c r="Y50">
        <v>210</v>
      </c>
    </row>
    <row r="51" spans="1:25" ht="29.25" customHeight="1" thickBot="1" x14ac:dyDescent="0.3">
      <c r="A51" s="339"/>
      <c r="B51" s="335"/>
      <c r="C51" s="35" t="s">
        <v>194</v>
      </c>
      <c r="Y51">
        <v>210</v>
      </c>
    </row>
    <row r="52" spans="1:25" ht="45.75" customHeight="1" thickBot="1" x14ac:dyDescent="0.3">
      <c r="A52" s="36">
        <v>6</v>
      </c>
      <c r="B52" s="24" t="s">
        <v>102</v>
      </c>
      <c r="C52" s="24" t="s">
        <v>264</v>
      </c>
    </row>
    <row r="53" spans="1:25" ht="23.25" customHeight="1" thickBot="1" x14ac:dyDescent="0.3">
      <c r="A53" s="36">
        <v>7</v>
      </c>
      <c r="B53" s="24" t="s">
        <v>8</v>
      </c>
      <c r="C53" s="24" t="s">
        <v>195</v>
      </c>
    </row>
    <row r="54" spans="1:25" ht="45.75" customHeight="1" thickBot="1" x14ac:dyDescent="0.3">
      <c r="A54" s="336">
        <v>8</v>
      </c>
      <c r="B54" s="24" t="s">
        <v>164</v>
      </c>
      <c r="C54" s="24" t="s">
        <v>196</v>
      </c>
      <c r="Y54">
        <v>210</v>
      </c>
    </row>
    <row r="55" spans="1:25" ht="27.75" customHeight="1" x14ac:dyDescent="0.25">
      <c r="A55" s="337"/>
      <c r="B55" s="329" t="s">
        <v>197</v>
      </c>
      <c r="C55" s="25" t="s">
        <v>265</v>
      </c>
      <c r="Y55">
        <v>210</v>
      </c>
    </row>
    <row r="56" spans="1:25" ht="69" customHeight="1" thickBot="1" x14ac:dyDescent="0.3">
      <c r="A56" s="340"/>
      <c r="B56" s="330"/>
      <c r="C56" s="24" t="s">
        <v>240</v>
      </c>
      <c r="Y56">
        <v>210</v>
      </c>
    </row>
    <row r="57" spans="1:25" ht="72.75" customHeight="1" thickBot="1" x14ac:dyDescent="0.3">
      <c r="A57" s="36">
        <v>9</v>
      </c>
      <c r="B57" s="24" t="s">
        <v>198</v>
      </c>
      <c r="C57" s="24" t="s">
        <v>266</v>
      </c>
      <c r="Y57">
        <v>210</v>
      </c>
    </row>
    <row r="58" spans="1:25" ht="29.25" customHeight="1" thickBot="1" x14ac:dyDescent="0.3">
      <c r="A58" s="336">
        <v>10</v>
      </c>
      <c r="B58" s="24" t="s">
        <v>199</v>
      </c>
      <c r="C58" s="24" t="s">
        <v>200</v>
      </c>
      <c r="Y58">
        <v>210</v>
      </c>
    </row>
    <row r="59" spans="1:25" ht="22.5" customHeight="1" thickBot="1" x14ac:dyDescent="0.3">
      <c r="A59" s="340"/>
      <c r="B59" s="24" t="s">
        <v>201</v>
      </c>
      <c r="C59" s="24" t="s">
        <v>202</v>
      </c>
      <c r="Y59">
        <v>210</v>
      </c>
    </row>
    <row r="60" spans="1:25" ht="22.5" customHeight="1" thickBot="1" x14ac:dyDescent="0.3">
      <c r="A60" s="22"/>
      <c r="Y60">
        <v>210</v>
      </c>
    </row>
    <row r="61" spans="1:25" ht="28.5" customHeight="1" thickBot="1" x14ac:dyDescent="0.3">
      <c r="A61" s="324" t="s">
        <v>203</v>
      </c>
      <c r="B61" s="325"/>
      <c r="C61" s="326"/>
      <c r="Y61">
        <v>240</v>
      </c>
    </row>
    <row r="62" spans="1:25" ht="31.5" customHeight="1" x14ac:dyDescent="0.25">
      <c r="A62" s="327">
        <v>11</v>
      </c>
      <c r="B62" s="329" t="s">
        <v>204</v>
      </c>
      <c r="C62" s="25" t="s">
        <v>234</v>
      </c>
      <c r="Y62">
        <v>210</v>
      </c>
    </row>
    <row r="63" spans="1:25" ht="28.5" customHeight="1" x14ac:dyDescent="0.25">
      <c r="A63" s="331"/>
      <c r="B63" s="332"/>
      <c r="C63" s="25" t="s">
        <v>267</v>
      </c>
      <c r="Y63">
        <v>210</v>
      </c>
    </row>
    <row r="64" spans="1:25" ht="23.25" customHeight="1" thickBot="1" x14ac:dyDescent="0.3">
      <c r="A64" s="328"/>
      <c r="B64" s="330"/>
      <c r="C64" s="24" t="s">
        <v>205</v>
      </c>
      <c r="Y64">
        <v>210</v>
      </c>
    </row>
    <row r="65" spans="1:25" ht="27.75" customHeight="1" x14ac:dyDescent="0.25">
      <c r="A65" s="327">
        <v>12</v>
      </c>
      <c r="B65" s="329" t="s">
        <v>206</v>
      </c>
      <c r="C65" s="25" t="s">
        <v>207</v>
      </c>
      <c r="Y65">
        <v>210</v>
      </c>
    </row>
    <row r="66" spans="1:25" ht="23.25" customHeight="1" thickBot="1" x14ac:dyDescent="0.3">
      <c r="A66" s="328"/>
      <c r="B66" s="330"/>
      <c r="C66" s="24" t="s">
        <v>208</v>
      </c>
      <c r="Y66">
        <v>210</v>
      </c>
    </row>
    <row r="67" spans="1:25" ht="30.75" customHeight="1" thickBot="1" x14ac:dyDescent="0.3">
      <c r="A67" s="23">
        <v>13</v>
      </c>
      <c r="B67" s="24" t="s">
        <v>125</v>
      </c>
      <c r="C67" s="24" t="s">
        <v>241</v>
      </c>
      <c r="Y67">
        <v>210</v>
      </c>
    </row>
    <row r="68" spans="1:25" ht="31.5" customHeight="1" thickBot="1" x14ac:dyDescent="0.3">
      <c r="A68" s="23">
        <v>14</v>
      </c>
      <c r="B68" s="24" t="s">
        <v>209</v>
      </c>
      <c r="C68" s="24" t="s">
        <v>242</v>
      </c>
      <c r="Y68">
        <v>210</v>
      </c>
    </row>
    <row r="69" spans="1:25" ht="31.5" customHeight="1" thickBot="1" x14ac:dyDescent="0.3">
      <c r="A69" s="26">
        <v>15</v>
      </c>
      <c r="B69" s="27" t="s">
        <v>217</v>
      </c>
      <c r="C69" s="27" t="s">
        <v>268</v>
      </c>
      <c r="Y69">
        <v>210</v>
      </c>
    </row>
    <row r="70" spans="1:25" ht="39.75" customHeight="1" x14ac:dyDescent="0.25">
      <c r="A70" s="327">
        <v>16</v>
      </c>
      <c r="B70" s="329" t="s">
        <v>49</v>
      </c>
      <c r="C70" s="25" t="s">
        <v>218</v>
      </c>
      <c r="Y70">
        <v>210</v>
      </c>
    </row>
    <row r="71" spans="1:25" ht="58.5" customHeight="1" x14ac:dyDescent="0.25">
      <c r="A71" s="331"/>
      <c r="B71" s="332"/>
      <c r="C71" s="25" t="s">
        <v>269</v>
      </c>
      <c r="Y71">
        <v>210</v>
      </c>
    </row>
    <row r="72" spans="1:25" ht="43.5" customHeight="1" x14ac:dyDescent="0.25">
      <c r="A72" s="331"/>
      <c r="B72" s="332"/>
      <c r="C72" s="25" t="s">
        <v>252</v>
      </c>
      <c r="Y72">
        <v>210</v>
      </c>
    </row>
    <row r="73" spans="1:25" ht="31.5" customHeight="1" thickBot="1" x14ac:dyDescent="0.3">
      <c r="A73" s="328"/>
      <c r="B73" s="330"/>
      <c r="C73" s="24" t="s">
        <v>219</v>
      </c>
      <c r="Y73">
        <v>210</v>
      </c>
    </row>
    <row r="74" spans="1:25" ht="42" customHeight="1" thickBot="1" x14ac:dyDescent="0.3">
      <c r="A74" s="23">
        <v>17</v>
      </c>
      <c r="B74" s="24" t="s">
        <v>50</v>
      </c>
      <c r="C74" s="40" t="s">
        <v>278</v>
      </c>
      <c r="Y74">
        <v>210</v>
      </c>
    </row>
    <row r="75" spans="1:25" ht="18.75" customHeight="1" thickBot="1" x14ac:dyDescent="0.3">
      <c r="A75" s="22"/>
      <c r="Y75">
        <v>210</v>
      </c>
    </row>
    <row r="76" spans="1:25" ht="21" customHeight="1" thickBot="1" x14ac:dyDescent="0.3">
      <c r="A76" s="324" t="s">
        <v>210</v>
      </c>
      <c r="B76" s="325"/>
      <c r="C76" s="326"/>
      <c r="Y76">
        <v>210</v>
      </c>
    </row>
    <row r="77" spans="1:25" ht="27" customHeight="1" x14ac:dyDescent="0.25">
      <c r="A77" s="327">
        <v>18</v>
      </c>
      <c r="B77" s="329" t="s">
        <v>51</v>
      </c>
      <c r="C77" s="25" t="s">
        <v>270</v>
      </c>
      <c r="Y77">
        <v>210</v>
      </c>
    </row>
    <row r="78" spans="1:25" ht="28.5" customHeight="1" thickBot="1" x14ac:dyDescent="0.3">
      <c r="A78" s="328"/>
      <c r="B78" s="330"/>
      <c r="C78" s="24" t="s">
        <v>235</v>
      </c>
      <c r="Y78">
        <v>210</v>
      </c>
    </row>
    <row r="79" spans="1:25" ht="27.75" customHeight="1" thickBot="1" x14ac:dyDescent="0.3">
      <c r="A79" s="23">
        <v>19</v>
      </c>
      <c r="B79" s="24" t="s">
        <v>211</v>
      </c>
      <c r="C79" s="24" t="s">
        <v>271</v>
      </c>
      <c r="Y79">
        <v>210</v>
      </c>
    </row>
    <row r="80" spans="1:25" ht="28.5" customHeight="1" thickBot="1" x14ac:dyDescent="0.3">
      <c r="A80" s="23">
        <v>20</v>
      </c>
      <c r="B80" s="24" t="s">
        <v>212</v>
      </c>
      <c r="C80" s="24" t="s">
        <v>272</v>
      </c>
      <c r="Y80">
        <v>210</v>
      </c>
    </row>
    <row r="81" spans="1:25" ht="30" customHeight="1" thickBot="1" x14ac:dyDescent="0.3">
      <c r="A81" s="23">
        <v>21</v>
      </c>
      <c r="B81" s="24" t="s">
        <v>127</v>
      </c>
      <c r="C81" s="24" t="s">
        <v>213</v>
      </c>
      <c r="Y81">
        <v>210</v>
      </c>
    </row>
    <row r="82" spans="1:25" ht="32.25" customHeight="1" thickBot="1" x14ac:dyDescent="0.3">
      <c r="A82" s="23">
        <v>22</v>
      </c>
      <c r="B82" s="24" t="s">
        <v>214</v>
      </c>
      <c r="C82" s="24" t="s">
        <v>215</v>
      </c>
      <c r="Y82">
        <v>210</v>
      </c>
    </row>
    <row r="83" spans="1:25" ht="18" customHeight="1" thickBot="1" x14ac:dyDescent="0.3">
      <c r="A83" s="22"/>
      <c r="Y83">
        <v>210</v>
      </c>
    </row>
    <row r="84" spans="1:25" ht="24" customHeight="1" thickBot="1" x14ac:dyDescent="0.3">
      <c r="A84" s="324" t="s">
        <v>236</v>
      </c>
      <c r="B84" s="325"/>
      <c r="C84" s="326"/>
      <c r="Y84">
        <v>210</v>
      </c>
    </row>
    <row r="85" spans="1:25" ht="32.25" customHeight="1" thickBot="1" x14ac:dyDescent="0.3">
      <c r="A85" s="23">
        <v>23</v>
      </c>
      <c r="B85" s="24" t="s">
        <v>52</v>
      </c>
      <c r="C85" s="24" t="s">
        <v>216</v>
      </c>
      <c r="Y85">
        <v>210</v>
      </c>
    </row>
    <row r="86" spans="1:25" ht="71.25" customHeight="1" thickBot="1" x14ac:dyDescent="0.3">
      <c r="A86" s="23">
        <v>24</v>
      </c>
      <c r="B86" s="24" t="s">
        <v>53</v>
      </c>
      <c r="C86" s="24" t="s">
        <v>253</v>
      </c>
      <c r="Y86">
        <v>210</v>
      </c>
    </row>
    <row r="87" spans="1:25" ht="45.75" customHeight="1" x14ac:dyDescent="0.25">
      <c r="A87" s="22"/>
      <c r="Y87">
        <v>210</v>
      </c>
    </row>
    <row r="88" spans="1:25" ht="45.75" customHeight="1" x14ac:dyDescent="0.25">
      <c r="Y88">
        <v>210</v>
      </c>
    </row>
    <row r="89" spans="1:25" ht="45.75" customHeight="1" x14ac:dyDescent="0.25">
      <c r="Y89">
        <v>210</v>
      </c>
    </row>
    <row r="90" spans="1:25" ht="45.75" customHeight="1" x14ac:dyDescent="0.25">
      <c r="Y90">
        <v>210</v>
      </c>
    </row>
    <row r="91" spans="1:25" ht="45.75" customHeight="1" x14ac:dyDescent="0.25">
      <c r="Y91">
        <v>210</v>
      </c>
    </row>
    <row r="92" spans="1:25" ht="45.75" customHeight="1" x14ac:dyDescent="0.25">
      <c r="Y92">
        <v>210</v>
      </c>
    </row>
    <row r="93" spans="1:25" ht="45.75" customHeight="1" x14ac:dyDescent="0.25">
      <c r="Y93">
        <v>210</v>
      </c>
    </row>
    <row r="94" spans="1:25" ht="45.75" customHeight="1" x14ac:dyDescent="0.25">
      <c r="Y94">
        <v>210</v>
      </c>
    </row>
    <row r="95" spans="1:25" ht="45.75" customHeight="1" x14ac:dyDescent="0.25">
      <c r="Y95">
        <v>210</v>
      </c>
    </row>
    <row r="96" spans="1:25" ht="45.75" customHeight="1" x14ac:dyDescent="0.25">
      <c r="Y96">
        <v>210</v>
      </c>
    </row>
    <row r="97" spans="25:25" ht="45.75" customHeight="1" x14ac:dyDescent="0.25">
      <c r="Y97">
        <v>210</v>
      </c>
    </row>
    <row r="98" spans="25:25" ht="45.75" customHeight="1" x14ac:dyDescent="0.25">
      <c r="Y98">
        <v>210</v>
      </c>
    </row>
    <row r="99" spans="25:25" ht="45.75" customHeight="1" x14ac:dyDescent="0.25">
      <c r="Y99">
        <v>210</v>
      </c>
    </row>
    <row r="100" spans="25:25" ht="45.75" customHeight="1" x14ac:dyDescent="0.25">
      <c r="Y100">
        <v>210</v>
      </c>
    </row>
    <row r="101" spans="25:25" ht="45.75" customHeight="1" x14ac:dyDescent="0.25">
      <c r="Y101">
        <v>210</v>
      </c>
    </row>
    <row r="102" spans="25:25" ht="45.75" customHeight="1" x14ac:dyDescent="0.25">
      <c r="Y102">
        <v>210</v>
      </c>
    </row>
    <row r="103" spans="25:25" ht="45.75" customHeight="1" x14ac:dyDescent="0.25">
      <c r="Y103">
        <v>210</v>
      </c>
    </row>
    <row r="104" spans="25:25" ht="45.75" customHeight="1" x14ac:dyDescent="0.25">
      <c r="Y104">
        <v>240</v>
      </c>
    </row>
    <row r="105" spans="25:25" ht="45.75" customHeight="1" x14ac:dyDescent="0.25">
      <c r="Y105">
        <v>300</v>
      </c>
    </row>
    <row r="106" spans="25:25" ht="45.75" customHeight="1" x14ac:dyDescent="0.25">
      <c r="Y106">
        <v>270</v>
      </c>
    </row>
    <row r="107" spans="25:25" ht="45.75" customHeight="1" x14ac:dyDescent="0.25">
      <c r="Y107">
        <v>300</v>
      </c>
    </row>
    <row r="108" spans="25:25" ht="45.75" customHeight="1" x14ac:dyDescent="0.25">
      <c r="Y108">
        <v>30</v>
      </c>
    </row>
    <row r="109" spans="25:25" ht="45.75" customHeight="1" x14ac:dyDescent="0.25">
      <c r="Y109">
        <v>240</v>
      </c>
    </row>
    <row r="110" spans="25:25" ht="45.75" customHeight="1" x14ac:dyDescent="0.25">
      <c r="Y110">
        <v>330</v>
      </c>
    </row>
    <row r="111" spans="25:25" ht="45.75" customHeight="1" x14ac:dyDescent="0.25">
      <c r="Y111">
        <v>60</v>
      </c>
    </row>
    <row r="112" spans="25:25" ht="45.75" customHeight="1" x14ac:dyDescent="0.25">
      <c r="Y112">
        <v>270</v>
      </c>
    </row>
    <row r="113" spans="25:25" ht="45.75" customHeight="1" x14ac:dyDescent="0.25">
      <c r="Y113">
        <v>270</v>
      </c>
    </row>
    <row r="114" spans="25:25" ht="45.75" customHeight="1" x14ac:dyDescent="0.25">
      <c r="Y114">
        <v>180</v>
      </c>
    </row>
    <row r="115" spans="25:25" ht="45.75" customHeight="1" x14ac:dyDescent="0.25">
      <c r="Y115">
        <v>93</v>
      </c>
    </row>
    <row r="116" spans="25:25" ht="45.75" customHeight="1" x14ac:dyDescent="0.25">
      <c r="Y116">
        <v>240</v>
      </c>
    </row>
    <row r="117" spans="25:25" ht="45.75" customHeight="1" x14ac:dyDescent="0.25">
      <c r="Y117">
        <v>120</v>
      </c>
    </row>
    <row r="118" spans="25:25" ht="45.75" customHeight="1" x14ac:dyDescent="0.25">
      <c r="Y118">
        <v>210</v>
      </c>
    </row>
    <row r="119" spans="25:25" ht="45.75" customHeight="1" x14ac:dyDescent="0.25">
      <c r="Y119">
        <v>120</v>
      </c>
    </row>
    <row r="120" spans="25:25" ht="45.75" customHeight="1" x14ac:dyDescent="0.25">
      <c r="Y120">
        <v>90</v>
      </c>
    </row>
    <row r="121" spans="25:25" ht="45.75" customHeight="1" x14ac:dyDescent="0.25">
      <c r="Y121">
        <v>105</v>
      </c>
    </row>
    <row r="122" spans="25:25" ht="45.75" customHeight="1" x14ac:dyDescent="0.25">
      <c r="Y122">
        <v>110</v>
      </c>
    </row>
    <row r="123" spans="25:25" ht="45.75" customHeight="1" x14ac:dyDescent="0.25">
      <c r="Y123">
        <v>115</v>
      </c>
    </row>
    <row r="124" spans="25:25" ht="45.75" customHeight="1" x14ac:dyDescent="0.25">
      <c r="Y124">
        <v>115</v>
      </c>
    </row>
    <row r="125" spans="25:25" ht="45.75" customHeight="1" x14ac:dyDescent="0.25">
      <c r="Y125">
        <v>90</v>
      </c>
    </row>
    <row r="126" spans="25:25" ht="45.75" customHeight="1" x14ac:dyDescent="0.25">
      <c r="Y126">
        <v>109</v>
      </c>
    </row>
    <row r="127" spans="25:25" ht="45.75" customHeight="1" x14ac:dyDescent="0.25">
      <c r="Y127">
        <v>105</v>
      </c>
    </row>
    <row r="128" spans="25:25" ht="45.75" customHeight="1" x14ac:dyDescent="0.25">
      <c r="Y128">
        <v>104</v>
      </c>
    </row>
    <row r="129" spans="25:25" ht="45.75" customHeight="1" x14ac:dyDescent="0.25">
      <c r="Y129">
        <v>90</v>
      </c>
    </row>
    <row r="130" spans="25:25" ht="45.75" customHeight="1" x14ac:dyDescent="0.25">
      <c r="Y130">
        <v>120</v>
      </c>
    </row>
    <row r="131" spans="25:25" ht="45.75" customHeight="1" x14ac:dyDescent="0.25">
      <c r="Y131">
        <v>100</v>
      </c>
    </row>
    <row r="132" spans="25:25" ht="45.75" customHeight="1" x14ac:dyDescent="0.25">
      <c r="Y132">
        <v>75</v>
      </c>
    </row>
    <row r="133" spans="25:25" ht="45.75" customHeight="1" x14ac:dyDescent="0.25">
      <c r="Y133">
        <v>80</v>
      </c>
    </row>
    <row r="134" spans="25:25" ht="45.75" customHeight="1" x14ac:dyDescent="0.25">
      <c r="Y134">
        <v>95</v>
      </c>
    </row>
    <row r="135" spans="25:25" ht="45.75" customHeight="1" x14ac:dyDescent="0.25">
      <c r="Y135">
        <v>70</v>
      </c>
    </row>
    <row r="136" spans="25:25" ht="45.75" customHeight="1" x14ac:dyDescent="0.25">
      <c r="Y136">
        <v>60</v>
      </c>
    </row>
    <row r="137" spans="25:25" ht="45.75" customHeight="1" x14ac:dyDescent="0.25">
      <c r="Y137">
        <v>60</v>
      </c>
    </row>
    <row r="138" spans="25:25" ht="45.75" customHeight="1" x14ac:dyDescent="0.25">
      <c r="Y138">
        <v>60</v>
      </c>
    </row>
    <row r="139" spans="25:25" ht="45.75" customHeight="1" x14ac:dyDescent="0.25">
      <c r="Y139">
        <v>60</v>
      </c>
    </row>
    <row r="140" spans="25:25" ht="45.75" customHeight="1" x14ac:dyDescent="0.25">
      <c r="Y140">
        <v>60</v>
      </c>
    </row>
    <row r="141" spans="25:25" ht="45.75" customHeight="1" x14ac:dyDescent="0.25">
      <c r="Y141">
        <v>60</v>
      </c>
    </row>
    <row r="142" spans="25:25" ht="45.75" customHeight="1" x14ac:dyDescent="0.25">
      <c r="Y142">
        <v>60</v>
      </c>
    </row>
    <row r="143" spans="25:25" ht="45.75" customHeight="1" x14ac:dyDescent="0.25">
      <c r="Y143">
        <v>60</v>
      </c>
    </row>
    <row r="144" spans="25:25" ht="45.75" customHeight="1" x14ac:dyDescent="0.25">
      <c r="Y144">
        <v>60</v>
      </c>
    </row>
    <row r="145" spans="25:25" ht="45.75" customHeight="1" x14ac:dyDescent="0.25">
      <c r="Y145">
        <v>60</v>
      </c>
    </row>
    <row r="146" spans="25:25" ht="45.75" customHeight="1" x14ac:dyDescent="0.25">
      <c r="Y146">
        <v>60</v>
      </c>
    </row>
    <row r="147" spans="25:25" ht="45.75" customHeight="1" x14ac:dyDescent="0.25">
      <c r="Y147">
        <v>60</v>
      </c>
    </row>
    <row r="148" spans="25:25" ht="45.75" customHeight="1" x14ac:dyDescent="0.25">
      <c r="Y148">
        <v>60</v>
      </c>
    </row>
    <row r="149" spans="25:25" ht="45.75" customHeight="1" x14ac:dyDescent="0.25">
      <c r="Y149">
        <v>60</v>
      </c>
    </row>
    <row r="150" spans="25:25" ht="45.75" customHeight="1" x14ac:dyDescent="0.25">
      <c r="Y150">
        <v>60</v>
      </c>
    </row>
    <row r="151" spans="25:25" ht="45.75" customHeight="1" x14ac:dyDescent="0.25">
      <c r="Y151">
        <v>60</v>
      </c>
    </row>
    <row r="152" spans="25:25" ht="45.75" customHeight="1" x14ac:dyDescent="0.25">
      <c r="Y152">
        <v>60</v>
      </c>
    </row>
    <row r="153" spans="25:25" ht="45.75" customHeight="1" x14ac:dyDescent="0.25">
      <c r="Y153">
        <v>60</v>
      </c>
    </row>
    <row r="154" spans="25:25" ht="45.75" customHeight="1" x14ac:dyDescent="0.25">
      <c r="Y154">
        <v>60</v>
      </c>
    </row>
    <row r="155" spans="25:25" ht="45.75" customHeight="1" x14ac:dyDescent="0.25">
      <c r="Y155">
        <v>60</v>
      </c>
    </row>
    <row r="156" spans="25:25" ht="45.75" customHeight="1" x14ac:dyDescent="0.25">
      <c r="Y156">
        <v>60</v>
      </c>
    </row>
    <row r="157" spans="25:25" ht="45.75" customHeight="1" x14ac:dyDescent="0.25">
      <c r="Y157">
        <v>60</v>
      </c>
    </row>
    <row r="158" spans="25:25" ht="45.75" customHeight="1" x14ac:dyDescent="0.25">
      <c r="Y158">
        <v>60</v>
      </c>
    </row>
    <row r="160" spans="25:25" ht="45.75" customHeight="1" x14ac:dyDescent="0.25">
      <c r="Y160">
        <v>60</v>
      </c>
    </row>
    <row r="162" spans="3:25" ht="45.75" customHeight="1" x14ac:dyDescent="0.25">
      <c r="Y162">
        <v>60</v>
      </c>
    </row>
    <row r="163" spans="3:25" ht="45.75" customHeight="1" x14ac:dyDescent="0.25">
      <c r="Y163">
        <v>60</v>
      </c>
    </row>
    <row r="164" spans="3:25" ht="45.75" customHeight="1" x14ac:dyDescent="0.25">
      <c r="Y164">
        <v>60</v>
      </c>
    </row>
    <row r="165" spans="3:25" ht="45.75" customHeight="1" x14ac:dyDescent="0.25">
      <c r="Y165">
        <v>60</v>
      </c>
    </row>
    <row r="166" spans="3:25" ht="45.75" customHeight="1" x14ac:dyDescent="0.25">
      <c r="Y166">
        <v>60</v>
      </c>
    </row>
    <row r="167" spans="3:25" ht="45.75" customHeight="1" x14ac:dyDescent="0.25">
      <c r="Y167">
        <v>89</v>
      </c>
    </row>
    <row r="168" spans="3:25" ht="45.75" customHeight="1" x14ac:dyDescent="0.25">
      <c r="Y168">
        <v>60</v>
      </c>
    </row>
    <row r="169" spans="3:25" ht="45.75" customHeight="1" x14ac:dyDescent="0.25">
      <c r="Y169">
        <v>60</v>
      </c>
    </row>
    <row r="170" spans="3:25" ht="45.75" customHeight="1" x14ac:dyDescent="0.25">
      <c r="Y170">
        <v>60</v>
      </c>
    </row>
    <row r="171" spans="3:25" ht="45.75" customHeight="1" x14ac:dyDescent="0.25">
      <c r="C171" t="s">
        <v>506</v>
      </c>
    </row>
    <row r="172" spans="3:25" ht="45.75" customHeight="1" x14ac:dyDescent="0.25">
      <c r="Y172">
        <v>60</v>
      </c>
    </row>
    <row r="173" spans="3:25" ht="45.75" customHeight="1" x14ac:dyDescent="0.25">
      <c r="Y173">
        <v>60</v>
      </c>
    </row>
    <row r="174" spans="3:25" ht="45.75" customHeight="1" x14ac:dyDescent="0.25">
      <c r="Y174">
        <v>60</v>
      </c>
    </row>
    <row r="175" spans="3:25" ht="45.75" customHeight="1" x14ac:dyDescent="0.25">
      <c r="Y175">
        <v>60</v>
      </c>
    </row>
    <row r="176" spans="3:25" ht="45.75" customHeight="1" x14ac:dyDescent="0.25">
      <c r="Y176">
        <v>60</v>
      </c>
    </row>
    <row r="177" spans="25:25" ht="45.75" customHeight="1" x14ac:dyDescent="0.25">
      <c r="Y177">
        <v>60</v>
      </c>
    </row>
    <row r="178" spans="25:25" ht="45.75" customHeight="1" x14ac:dyDescent="0.25">
      <c r="Y178">
        <v>60</v>
      </c>
    </row>
    <row r="179" spans="25:25" ht="45.75" customHeight="1" x14ac:dyDescent="0.25">
      <c r="Y179">
        <v>60</v>
      </c>
    </row>
    <row r="180" spans="25:25" ht="45.75" customHeight="1" x14ac:dyDescent="0.25">
      <c r="Y180">
        <v>60</v>
      </c>
    </row>
    <row r="183" spans="25:25" ht="45.75" customHeight="1" x14ac:dyDescent="0.25">
      <c r="Y183">
        <v>60</v>
      </c>
    </row>
    <row r="184" spans="25:25" ht="45.75" customHeight="1" x14ac:dyDescent="0.25">
      <c r="Y184">
        <v>60</v>
      </c>
    </row>
    <row r="185" spans="25:25" ht="45.75" customHeight="1" x14ac:dyDescent="0.25">
      <c r="Y185">
        <v>60</v>
      </c>
    </row>
    <row r="186" spans="25:25" ht="45.75" customHeight="1" x14ac:dyDescent="0.25">
      <c r="Y186">
        <v>60</v>
      </c>
    </row>
    <row r="187" spans="25:25" ht="45.75" customHeight="1" x14ac:dyDescent="0.25">
      <c r="Y187">
        <v>60</v>
      </c>
    </row>
    <row r="188" spans="25:25" ht="45.75" customHeight="1" x14ac:dyDescent="0.25">
      <c r="Y188">
        <v>60</v>
      </c>
    </row>
    <row r="189" spans="25:25" ht="45.75" customHeight="1" x14ac:dyDescent="0.25">
      <c r="Y189">
        <v>60</v>
      </c>
    </row>
    <row r="190" spans="25:25" ht="45.75" customHeight="1" x14ac:dyDescent="0.25">
      <c r="Y190">
        <v>60</v>
      </c>
    </row>
    <row r="191" spans="25:25" ht="45.75" customHeight="1" x14ac:dyDescent="0.25">
      <c r="Y191">
        <v>60</v>
      </c>
    </row>
    <row r="192" spans="25:25" ht="45.75" customHeight="1" x14ac:dyDescent="0.25">
      <c r="Y192">
        <v>60</v>
      </c>
    </row>
    <row r="193" spans="25:25" ht="45.75" customHeight="1" x14ac:dyDescent="0.25">
      <c r="Y193">
        <v>60</v>
      </c>
    </row>
    <row r="194" spans="25:25" ht="45.75" customHeight="1" x14ac:dyDescent="0.25">
      <c r="Y194">
        <v>60</v>
      </c>
    </row>
    <row r="195" spans="25:25" ht="45.75" customHeight="1" x14ac:dyDescent="0.25">
      <c r="Y195">
        <v>60</v>
      </c>
    </row>
    <row r="196" spans="25:25" ht="45.75" customHeight="1" x14ac:dyDescent="0.25">
      <c r="Y196">
        <v>45</v>
      </c>
    </row>
    <row r="197" spans="25:25" ht="45.75" customHeight="1" x14ac:dyDescent="0.25">
      <c r="Y197">
        <v>60</v>
      </c>
    </row>
    <row r="198" spans="25:25" ht="45.75" customHeight="1" x14ac:dyDescent="0.25">
      <c r="Y198">
        <v>60</v>
      </c>
    </row>
    <row r="199" spans="25:25" ht="45.75" customHeight="1" x14ac:dyDescent="0.25">
      <c r="Y199">
        <v>41</v>
      </c>
    </row>
    <row r="200" spans="25:25" ht="45.75" customHeight="1" x14ac:dyDescent="0.25">
      <c r="Y200">
        <v>41</v>
      </c>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 activePane="bottomLeft" state="frozen"/>
      <selection pane="bottomLeft" activeCell="C8" sqref="C8"/>
    </sheetView>
  </sheetViews>
  <sheetFormatPr baseColWidth="10" defaultRowHeight="15" x14ac:dyDescent="0.25"/>
  <cols>
    <col min="3" max="3" width="9.5703125" style="6" customWidth="1"/>
    <col min="4" max="4" width="57.140625" style="2" customWidth="1"/>
  </cols>
  <sheetData>
    <row r="1" spans="3:4" ht="16.5" x14ac:dyDescent="0.3">
      <c r="C1" s="5" t="s">
        <v>55</v>
      </c>
      <c r="D1" s="3" t="s">
        <v>56</v>
      </c>
    </row>
    <row r="2" spans="3:4" ht="16.5" x14ac:dyDescent="0.3">
      <c r="C2" s="5">
        <v>1</v>
      </c>
      <c r="D2" s="4" t="s">
        <v>61</v>
      </c>
    </row>
    <row r="3" spans="3:4" ht="16.5" x14ac:dyDescent="0.3">
      <c r="C3" s="5">
        <v>2</v>
      </c>
      <c r="D3" s="4" t="s">
        <v>57</v>
      </c>
    </row>
    <row r="4" spans="3:4" ht="16.5" x14ac:dyDescent="0.3">
      <c r="C4" s="5">
        <v>3</v>
      </c>
      <c r="D4" s="4" t="s">
        <v>66</v>
      </c>
    </row>
    <row r="5" spans="3:4" ht="16.5" x14ac:dyDescent="0.3">
      <c r="C5" s="5">
        <v>4</v>
      </c>
      <c r="D5" s="4" t="s">
        <v>87</v>
      </c>
    </row>
    <row r="6" spans="3:4" ht="16.5" x14ac:dyDescent="0.3">
      <c r="C6" s="5">
        <v>5</v>
      </c>
      <c r="D6" s="4" t="s">
        <v>58</v>
      </c>
    </row>
    <row r="7" spans="3:4" ht="16.5" x14ac:dyDescent="0.3">
      <c r="C7" s="5">
        <v>6</v>
      </c>
      <c r="D7" s="4" t="s">
        <v>63</v>
      </c>
    </row>
    <row r="8" spans="3:4" ht="16.5" x14ac:dyDescent="0.3">
      <c r="C8" s="5">
        <v>7</v>
      </c>
      <c r="D8" s="4" t="s">
        <v>62</v>
      </c>
    </row>
    <row r="9" spans="3:4" ht="16.5" x14ac:dyDescent="0.3">
      <c r="C9" s="5">
        <v>8</v>
      </c>
      <c r="D9" s="4" t="s">
        <v>64</v>
      </c>
    </row>
    <row r="10" spans="3:4" ht="16.5" x14ac:dyDescent="0.3">
      <c r="C10" s="5">
        <v>9</v>
      </c>
      <c r="D10" s="4" t="s">
        <v>59</v>
      </c>
    </row>
    <row r="11" spans="3:4" ht="16.5" x14ac:dyDescent="0.3">
      <c r="C11" s="5">
        <v>10</v>
      </c>
      <c r="D11" s="4" t="s">
        <v>60</v>
      </c>
    </row>
    <row r="12" spans="3:4" ht="33" x14ac:dyDescent="0.3">
      <c r="C12" s="5">
        <v>11</v>
      </c>
      <c r="D12" s="4" t="s">
        <v>73</v>
      </c>
    </row>
    <row r="13" spans="3:4" ht="33" x14ac:dyDescent="0.3">
      <c r="C13" s="5">
        <v>12</v>
      </c>
      <c r="D13" s="4" t="s">
        <v>65</v>
      </c>
    </row>
    <row r="14" spans="3:4" ht="16.5" x14ac:dyDescent="0.3">
      <c r="C14" s="5">
        <v>13</v>
      </c>
      <c r="D14" s="4" t="s">
        <v>79</v>
      </c>
    </row>
    <row r="15" spans="3:4" ht="16.5" x14ac:dyDescent="0.3">
      <c r="C15" s="5">
        <v>14</v>
      </c>
      <c r="D15" s="4" t="s">
        <v>80</v>
      </c>
    </row>
    <row r="16" spans="3:4" ht="16.5" x14ac:dyDescent="0.3">
      <c r="C16" s="5">
        <v>15</v>
      </c>
      <c r="D16" s="4" t="s">
        <v>82</v>
      </c>
    </row>
    <row r="17" spans="3:4" ht="16.5" x14ac:dyDescent="0.3">
      <c r="C17" s="5">
        <v>16</v>
      </c>
      <c r="D17" s="4" t="s">
        <v>68</v>
      </c>
    </row>
    <row r="18" spans="3:4" ht="16.5" x14ac:dyDescent="0.3">
      <c r="C18" s="5">
        <v>17</v>
      </c>
      <c r="D18" s="4" t="s">
        <v>89</v>
      </c>
    </row>
    <row r="19" spans="3:4" ht="16.5" x14ac:dyDescent="0.3">
      <c r="C19" s="5">
        <v>18</v>
      </c>
      <c r="D19" s="4" t="s">
        <v>88</v>
      </c>
    </row>
    <row r="20" spans="3:4" ht="16.5" x14ac:dyDescent="0.3">
      <c r="C20" s="5">
        <v>19</v>
      </c>
      <c r="D20" s="4" t="s">
        <v>95</v>
      </c>
    </row>
    <row r="21" spans="3:4" ht="33" x14ac:dyDescent="0.3">
      <c r="C21" s="5">
        <v>20</v>
      </c>
      <c r="D21" s="4" t="s">
        <v>67</v>
      </c>
    </row>
    <row r="22" spans="3:4" ht="16.5" x14ac:dyDescent="0.3">
      <c r="C22" s="5">
        <v>21</v>
      </c>
      <c r="D22" s="4" t="s">
        <v>71</v>
      </c>
    </row>
    <row r="23" spans="3:4" ht="16.5" x14ac:dyDescent="0.3">
      <c r="C23" s="5">
        <v>22</v>
      </c>
      <c r="D23" s="4" t="s">
        <v>70</v>
      </c>
    </row>
    <row r="24" spans="3:4" ht="16.5" x14ac:dyDescent="0.3">
      <c r="C24" s="5">
        <v>23</v>
      </c>
      <c r="D24" s="4" t="s">
        <v>96</v>
      </c>
    </row>
    <row r="25" spans="3:4" ht="33" x14ac:dyDescent="0.3">
      <c r="C25" s="5">
        <v>24</v>
      </c>
      <c r="D25" s="4" t="s">
        <v>69</v>
      </c>
    </row>
    <row r="26" spans="3:4" ht="19.5" customHeight="1" x14ac:dyDescent="0.3">
      <c r="C26" s="5">
        <v>25</v>
      </c>
      <c r="D26" s="4" t="s">
        <v>72</v>
      </c>
    </row>
    <row r="27" spans="3:4" ht="19.5" customHeight="1" x14ac:dyDescent="0.3">
      <c r="C27" s="5">
        <v>26</v>
      </c>
      <c r="D27" s="4" t="s">
        <v>83</v>
      </c>
    </row>
    <row r="28" spans="3:4" ht="19.5" customHeight="1" x14ac:dyDescent="0.3">
      <c r="C28" s="5">
        <v>27</v>
      </c>
      <c r="D28" s="4" t="s">
        <v>85</v>
      </c>
    </row>
    <row r="29" spans="3:4" ht="19.5" customHeight="1" x14ac:dyDescent="0.3">
      <c r="C29" s="5">
        <v>28</v>
      </c>
      <c r="D29" s="4" t="s">
        <v>81</v>
      </c>
    </row>
    <row r="30" spans="3:4" ht="19.5" customHeight="1" x14ac:dyDescent="0.3">
      <c r="C30" s="5">
        <v>29</v>
      </c>
      <c r="D30" s="4" t="s">
        <v>92</v>
      </c>
    </row>
    <row r="31" spans="3:4" ht="19.5" customHeight="1" x14ac:dyDescent="0.3">
      <c r="C31" s="5">
        <v>30</v>
      </c>
      <c r="D31" s="4" t="s">
        <v>84</v>
      </c>
    </row>
    <row r="32" spans="3:4" ht="33" x14ac:dyDescent="0.3">
      <c r="C32" s="5">
        <v>31</v>
      </c>
      <c r="D32" s="4" t="s">
        <v>75</v>
      </c>
    </row>
    <row r="33" spans="3:4" ht="16.5" x14ac:dyDescent="0.3">
      <c r="C33" s="5">
        <v>32</v>
      </c>
      <c r="D33" s="4" t="s">
        <v>78</v>
      </c>
    </row>
    <row r="34" spans="3:4" ht="16.5" x14ac:dyDescent="0.3">
      <c r="C34" s="5">
        <v>33</v>
      </c>
      <c r="D34" s="4" t="s">
        <v>77</v>
      </c>
    </row>
    <row r="35" spans="3:4" ht="33" x14ac:dyDescent="0.3">
      <c r="C35" s="5">
        <v>34</v>
      </c>
      <c r="D35" s="4" t="s">
        <v>98</v>
      </c>
    </row>
    <row r="36" spans="3:4" ht="16.5" x14ac:dyDescent="0.3">
      <c r="C36" s="5">
        <v>35</v>
      </c>
      <c r="D36" s="4" t="s">
        <v>76</v>
      </c>
    </row>
    <row r="37" spans="3:4" ht="16.5" x14ac:dyDescent="0.3">
      <c r="C37" s="5">
        <v>36</v>
      </c>
      <c r="D37" s="4" t="s">
        <v>99</v>
      </c>
    </row>
    <row r="38" spans="3:4" ht="33" x14ac:dyDescent="0.3">
      <c r="C38" s="5">
        <v>37</v>
      </c>
      <c r="D38" s="4" t="s">
        <v>101</v>
      </c>
    </row>
    <row r="39" spans="3:4" ht="16.5" x14ac:dyDescent="0.3">
      <c r="C39" s="5">
        <v>38</v>
      </c>
      <c r="D39" s="4" t="s">
        <v>86</v>
      </c>
    </row>
    <row r="40" spans="3:4" ht="16.5" x14ac:dyDescent="0.3">
      <c r="C40" s="5">
        <v>39</v>
      </c>
      <c r="D40" s="4" t="s">
        <v>90</v>
      </c>
    </row>
    <row r="41" spans="3:4" ht="16.5" x14ac:dyDescent="0.3">
      <c r="C41" s="5">
        <v>40</v>
      </c>
      <c r="D41" s="4" t="s">
        <v>91</v>
      </c>
    </row>
    <row r="42" spans="3:4" ht="16.5" x14ac:dyDescent="0.3">
      <c r="C42" s="5">
        <v>41</v>
      </c>
      <c r="D42" s="4" t="s">
        <v>74</v>
      </c>
    </row>
    <row r="43" spans="3:4" ht="16.5" x14ac:dyDescent="0.3">
      <c r="C43" s="5">
        <v>42</v>
      </c>
      <c r="D43" s="4" t="s">
        <v>94</v>
      </c>
    </row>
    <row r="44" spans="3:4" ht="16.5" x14ac:dyDescent="0.3">
      <c r="C44" s="5">
        <v>43</v>
      </c>
      <c r="D44" s="4" t="s">
        <v>97</v>
      </c>
    </row>
    <row r="45" spans="3:4" ht="16.5" x14ac:dyDescent="0.3">
      <c r="C45" s="5">
        <v>44</v>
      </c>
      <c r="D45" s="4" t="s">
        <v>100</v>
      </c>
    </row>
    <row r="46" spans="3:4" ht="16.5" x14ac:dyDescent="0.3">
      <c r="C46" s="5">
        <v>45</v>
      </c>
      <c r="D46" s="4" t="s">
        <v>93</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B21" sqref="B21"/>
    </sheetView>
  </sheetViews>
  <sheetFormatPr baseColWidth="10" defaultRowHeight="15" x14ac:dyDescent="0.25"/>
  <cols>
    <col min="2" max="2" width="104" customWidth="1"/>
    <col min="3" max="3" width="35.28515625" customWidth="1"/>
  </cols>
  <sheetData>
    <row r="1" spans="1:5" x14ac:dyDescent="0.25">
      <c r="C1" s="30" t="s">
        <v>7</v>
      </c>
      <c r="D1" s="21" t="s">
        <v>167</v>
      </c>
    </row>
    <row r="2" spans="1:5" ht="15" customHeight="1" thickBot="1" x14ac:dyDescent="0.3">
      <c r="A2">
        <v>1</v>
      </c>
      <c r="B2" s="12" t="s">
        <v>134</v>
      </c>
      <c r="C2" s="28" t="s">
        <v>222</v>
      </c>
      <c r="D2" s="16" t="s">
        <v>161</v>
      </c>
      <c r="E2" s="12"/>
    </row>
    <row r="3" spans="1:5" ht="15" customHeight="1" x14ac:dyDescent="0.25">
      <c r="A3">
        <v>2</v>
      </c>
      <c r="B3" s="13" t="s">
        <v>135</v>
      </c>
      <c r="C3" s="29" t="s">
        <v>106</v>
      </c>
      <c r="D3" s="16" t="s">
        <v>162</v>
      </c>
      <c r="E3" s="8"/>
    </row>
    <row r="4" spans="1:5" ht="15" customHeight="1" x14ac:dyDescent="0.25">
      <c r="A4">
        <v>3</v>
      </c>
      <c r="B4" s="7" t="s">
        <v>136</v>
      </c>
      <c r="C4" s="29" t="s">
        <v>103</v>
      </c>
      <c r="D4" s="16" t="s">
        <v>163</v>
      </c>
      <c r="E4" s="8"/>
    </row>
    <row r="5" spans="1:5" ht="15" customHeight="1" x14ac:dyDescent="0.3">
      <c r="A5">
        <v>4</v>
      </c>
      <c r="B5" s="14" t="s">
        <v>137</v>
      </c>
      <c r="C5" s="29" t="s">
        <v>107</v>
      </c>
      <c r="D5" s="9"/>
      <c r="E5" s="10"/>
    </row>
    <row r="6" spans="1:5" ht="15" customHeight="1" x14ac:dyDescent="0.25">
      <c r="A6">
        <v>5</v>
      </c>
      <c r="B6" s="11" t="s">
        <v>133</v>
      </c>
      <c r="C6" s="29" t="s">
        <v>104</v>
      </c>
      <c r="D6" s="11"/>
      <c r="E6" s="11"/>
    </row>
    <row r="7" spans="1:5" ht="15" customHeight="1" x14ac:dyDescent="0.25">
      <c r="A7">
        <v>6</v>
      </c>
      <c r="B7" s="11" t="s">
        <v>138</v>
      </c>
      <c r="C7" s="29" t="s">
        <v>105</v>
      </c>
      <c r="D7" s="11"/>
      <c r="E7" s="11"/>
    </row>
    <row r="8" spans="1:5" ht="15" customHeight="1" x14ac:dyDescent="0.25">
      <c r="A8">
        <v>7</v>
      </c>
      <c r="B8" s="11" t="s">
        <v>139</v>
      </c>
      <c r="C8" s="29" t="s">
        <v>119</v>
      </c>
      <c r="D8" s="11"/>
      <c r="E8" s="11"/>
    </row>
    <row r="9" spans="1:5" ht="15" customHeight="1" x14ac:dyDescent="0.25">
      <c r="A9">
        <v>8</v>
      </c>
      <c r="B9" s="11" t="s">
        <v>140</v>
      </c>
      <c r="C9" s="11"/>
      <c r="D9" s="11"/>
      <c r="E9" s="11"/>
    </row>
    <row r="10" spans="1:5" ht="15" customHeight="1" x14ac:dyDescent="0.25">
      <c r="A10">
        <v>9</v>
      </c>
      <c r="B10" s="11" t="s">
        <v>141</v>
      </c>
      <c r="C10" s="12"/>
      <c r="D10" s="11"/>
      <c r="E10" s="11"/>
    </row>
    <row r="11" spans="1:5" ht="15" customHeight="1" x14ac:dyDescent="0.25">
      <c r="A11">
        <v>10</v>
      </c>
      <c r="B11" s="11" t="s">
        <v>142</v>
      </c>
      <c r="C11" s="31" t="s">
        <v>165</v>
      </c>
      <c r="D11" s="11"/>
      <c r="E11" s="11"/>
    </row>
    <row r="12" spans="1:5" ht="15" customHeight="1" x14ac:dyDescent="0.25">
      <c r="A12">
        <v>11</v>
      </c>
      <c r="B12" s="11" t="s">
        <v>143</v>
      </c>
      <c r="C12" s="15" t="s">
        <v>121</v>
      </c>
      <c r="D12" s="11"/>
      <c r="E12" s="11"/>
    </row>
    <row r="13" spans="1:5" ht="15" customHeight="1" x14ac:dyDescent="0.25">
      <c r="A13">
        <v>12</v>
      </c>
      <c r="B13" s="11" t="s">
        <v>144</v>
      </c>
      <c r="C13" s="15" t="s">
        <v>122</v>
      </c>
      <c r="D13" s="11"/>
      <c r="E13" s="11"/>
    </row>
    <row r="14" spans="1:5" ht="15" customHeight="1" x14ac:dyDescent="0.25">
      <c r="A14">
        <v>13</v>
      </c>
      <c r="B14" s="11" t="s">
        <v>145</v>
      </c>
      <c r="C14" s="15" t="s">
        <v>123</v>
      </c>
      <c r="D14" s="11"/>
      <c r="E14" s="11"/>
    </row>
    <row r="15" spans="1:5" ht="15" customHeight="1" x14ac:dyDescent="0.25">
      <c r="A15">
        <v>14</v>
      </c>
      <c r="B15" s="11" t="s">
        <v>146</v>
      </c>
      <c r="C15" s="15" t="s">
        <v>124</v>
      </c>
      <c r="D15" s="11"/>
      <c r="E15" s="11"/>
    </row>
    <row r="16" spans="1:5" ht="15" customHeight="1" x14ac:dyDescent="0.25">
      <c r="A16">
        <v>15</v>
      </c>
      <c r="B16" s="11" t="s">
        <v>147</v>
      </c>
      <c r="C16" s="11"/>
      <c r="D16" s="11"/>
      <c r="E16" s="11"/>
    </row>
    <row r="17" spans="1:5" ht="15" customHeight="1" x14ac:dyDescent="0.25">
      <c r="A17">
        <v>16</v>
      </c>
      <c r="B17" s="11" t="s">
        <v>148</v>
      </c>
      <c r="C17" s="32" t="s">
        <v>166</v>
      </c>
      <c r="D17" s="11"/>
      <c r="E17" s="11"/>
    </row>
    <row r="18" spans="1:5" ht="15" customHeight="1" x14ac:dyDescent="0.25">
      <c r="A18">
        <v>17</v>
      </c>
      <c r="B18" s="11" t="s">
        <v>149</v>
      </c>
      <c r="C18" s="15" t="s">
        <v>108</v>
      </c>
      <c r="D18" s="11"/>
      <c r="E18" s="11"/>
    </row>
    <row r="19" spans="1:5" ht="15" customHeight="1" x14ac:dyDescent="0.25">
      <c r="A19">
        <v>18</v>
      </c>
      <c r="B19" s="11" t="s">
        <v>150</v>
      </c>
      <c r="C19" s="15" t="s">
        <v>109</v>
      </c>
      <c r="D19" s="11"/>
      <c r="E19" s="11"/>
    </row>
    <row r="20" spans="1:5" ht="15" customHeight="1" x14ac:dyDescent="0.25">
      <c r="A20">
        <v>19</v>
      </c>
      <c r="B20" s="11" t="s">
        <v>151</v>
      </c>
      <c r="C20" s="15" t="s">
        <v>110</v>
      </c>
      <c r="D20" s="11"/>
      <c r="E20" s="11"/>
    </row>
    <row r="21" spans="1:5" s="33" customFormat="1" ht="60" x14ac:dyDescent="0.25">
      <c r="A21" s="33">
        <v>20</v>
      </c>
      <c r="B21" s="33" t="s">
        <v>226</v>
      </c>
      <c r="C21" s="34" t="s">
        <v>111</v>
      </c>
    </row>
    <row r="22" spans="1:5" s="33" customFormat="1" ht="30" x14ac:dyDescent="0.25">
      <c r="C22" s="34" t="s">
        <v>112</v>
      </c>
    </row>
    <row r="23" spans="1:5" s="33" customFormat="1" ht="60" x14ac:dyDescent="0.25">
      <c r="C23" s="34" t="s">
        <v>113</v>
      </c>
    </row>
    <row r="24" spans="1:5" s="33" customFormat="1" ht="30" x14ac:dyDescent="0.25">
      <c r="C24" s="34" t="s">
        <v>114</v>
      </c>
    </row>
    <row r="25" spans="1:5" s="33" customFormat="1" ht="75" x14ac:dyDescent="0.25">
      <c r="C25" s="34" t="s">
        <v>115</v>
      </c>
    </row>
    <row r="26" spans="1:5" s="33" customFormat="1" ht="30" x14ac:dyDescent="0.25">
      <c r="C26" s="34" t="s">
        <v>116</v>
      </c>
    </row>
    <row r="27" spans="1:5" s="33" customFormat="1" ht="45" x14ac:dyDescent="0.25">
      <c r="C27" s="34" t="s">
        <v>117</v>
      </c>
    </row>
    <row r="28" spans="1:5" s="33" customFormat="1" x14ac:dyDescent="0.25">
      <c r="C28" s="34"/>
    </row>
    <row r="29" spans="1:5" x14ac:dyDescent="0.25">
      <c r="C29" s="34"/>
    </row>
    <row r="30" spans="1:5" x14ac:dyDescent="0.25">
      <c r="C30" s="15" t="s">
        <v>118</v>
      </c>
    </row>
    <row r="31" spans="1:5" x14ac:dyDescent="0.25">
      <c r="C31" s="17" t="s">
        <v>120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2019-03-07T10:01:49Z</dcterms:modified>
</cp:coreProperties>
</file>